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610" windowHeight="9435" activeTab="0"/>
  </bookViews>
  <sheets>
    <sheet name="##### VA PMP Calc" sheetId="1" r:id="rId1"/>
  </sheets>
  <definedNames/>
  <calcPr fullCalcOnLoad="1"/>
</workbook>
</file>

<file path=xl/comments1.xml><?xml version="1.0" encoding="utf-8"?>
<comments xmlns="http://schemas.openxmlformats.org/spreadsheetml/2006/main">
  <authors>
    <author>David P Wilmoth</author>
  </authors>
  <commentList>
    <comment ref="E49" authorId="0">
      <text>
        <r>
          <rPr>
            <b/>
            <sz val="9"/>
            <rFont val="Tahoma"/>
            <family val="2"/>
          </rPr>
          <t>David P Wilmoth:</t>
        </r>
        <r>
          <rPr>
            <sz val="9"/>
            <rFont val="Tahoma"/>
            <family val="2"/>
          </rPr>
          <t xml:space="preserve">
Note: Ensure all values within Local Storm Event 6 Hr column are accounted for in this calculation</t>
        </r>
      </text>
    </comment>
    <comment ref="F49" authorId="0">
      <text>
        <r>
          <rPr>
            <b/>
            <sz val="9"/>
            <rFont val="Tahoma"/>
            <family val="2"/>
          </rPr>
          <t>David P Wilmoth:</t>
        </r>
        <r>
          <rPr>
            <sz val="9"/>
            <rFont val="Tahoma"/>
            <family val="2"/>
          </rPr>
          <t xml:space="preserve">
Note: Ensure all values within Local Storm Event 12 Hr column are accounted for in this calculation</t>
        </r>
      </text>
    </comment>
    <comment ref="G49" authorId="0">
      <text>
        <r>
          <rPr>
            <b/>
            <sz val="9"/>
            <rFont val="Tahoma"/>
            <family val="2"/>
          </rPr>
          <t>David P Wilmoth:</t>
        </r>
        <r>
          <rPr>
            <sz val="9"/>
            <rFont val="Tahoma"/>
            <family val="2"/>
          </rPr>
          <t xml:space="preserve">
Note: Ensure all values within Local Storm Event 24 Hr column are accounted for in this calculation</t>
        </r>
      </text>
    </comment>
    <comment ref="E58" authorId="0">
      <text>
        <r>
          <rPr>
            <b/>
            <sz val="9"/>
            <rFont val="Tahoma"/>
            <family val="2"/>
          </rPr>
          <t>David P Wilmoth:</t>
        </r>
        <r>
          <rPr>
            <sz val="9"/>
            <rFont val="Tahoma"/>
            <family val="2"/>
          </rPr>
          <t xml:space="preserve">
Note: Ensure all values within Tropical Storm Event 6 Hr column are accounted for in this calculation</t>
        </r>
      </text>
    </comment>
    <comment ref="F58" authorId="0">
      <text>
        <r>
          <rPr>
            <b/>
            <sz val="9"/>
            <rFont val="Tahoma"/>
            <family val="2"/>
          </rPr>
          <t>David P Wilmoth:</t>
        </r>
        <r>
          <rPr>
            <sz val="9"/>
            <rFont val="Tahoma"/>
            <family val="2"/>
          </rPr>
          <t xml:space="preserve">
Note: Ensure all values within Tropical Storm Event 12 Hr column are accounted for in this calculation</t>
        </r>
      </text>
    </comment>
    <comment ref="G58" authorId="0">
      <text>
        <r>
          <rPr>
            <b/>
            <sz val="9"/>
            <rFont val="Tahoma"/>
            <family val="2"/>
          </rPr>
          <t>David P Wilmoth:</t>
        </r>
        <r>
          <rPr>
            <sz val="9"/>
            <rFont val="Tahoma"/>
            <family val="2"/>
          </rPr>
          <t xml:space="preserve">
Note: Ensure all values within Tropical Storm Event 24 Hr column are accounted for in this calculation</t>
        </r>
      </text>
    </comment>
    <comment ref="E62" authorId="0">
      <text>
        <r>
          <rPr>
            <b/>
            <sz val="9"/>
            <rFont val="Tahoma"/>
            <family val="2"/>
          </rPr>
          <t>David P Wilmoth:</t>
        </r>
        <r>
          <rPr>
            <sz val="9"/>
            <rFont val="Tahoma"/>
            <family val="2"/>
          </rPr>
          <t xml:space="preserve">
Note: Ensure all Average PMP Values for 6 Hr Local, General, and Tropical (cells) are accounted for in this calculation</t>
        </r>
      </text>
    </comment>
    <comment ref="F62" authorId="0">
      <text>
        <r>
          <rPr>
            <b/>
            <sz val="9"/>
            <rFont val="Tahoma"/>
            <family val="2"/>
          </rPr>
          <t>David P Wilmoth:</t>
        </r>
        <r>
          <rPr>
            <sz val="9"/>
            <rFont val="Tahoma"/>
            <family val="2"/>
          </rPr>
          <t xml:space="preserve">
Note: Ensure all Average PMP Values for 12 Hr Local, General, and Tropical (cells) are accounted for in this calculation</t>
        </r>
      </text>
    </comment>
    <comment ref="G62" authorId="0">
      <text>
        <r>
          <rPr>
            <b/>
            <sz val="9"/>
            <rFont val="Tahoma"/>
            <family val="2"/>
          </rPr>
          <t>David P Wilmoth:</t>
        </r>
        <r>
          <rPr>
            <sz val="9"/>
            <rFont val="Tahoma"/>
            <family val="2"/>
          </rPr>
          <t xml:space="preserve">
Note: Ensure all Average PMP Values for 24 Hr Local, General, and Tropical (cells) are accounted for in this calculation</t>
        </r>
      </text>
    </comment>
    <comment ref="E40" authorId="0">
      <text>
        <r>
          <rPr>
            <b/>
            <sz val="9"/>
            <rFont val="Tahoma"/>
            <family val="2"/>
          </rPr>
          <t>David P Wilmoth:</t>
        </r>
        <r>
          <rPr>
            <sz val="9"/>
            <rFont val="Tahoma"/>
            <family val="2"/>
          </rPr>
          <t xml:space="preserve">
Note: Ensure all values within General Storm Event 6 Hr column are accounted for in this calculation</t>
        </r>
      </text>
    </comment>
    <comment ref="F40" authorId="0">
      <text>
        <r>
          <rPr>
            <b/>
            <sz val="9"/>
            <rFont val="Tahoma"/>
            <family val="2"/>
          </rPr>
          <t>David P Wilmoth:</t>
        </r>
        <r>
          <rPr>
            <sz val="9"/>
            <rFont val="Tahoma"/>
            <family val="2"/>
          </rPr>
          <t xml:space="preserve">
Note: Ensure all values within General Storm Event 12 Hr column are accounted for in this calculation</t>
        </r>
      </text>
    </comment>
    <comment ref="G40" authorId="0">
      <text>
        <r>
          <rPr>
            <b/>
            <sz val="9"/>
            <rFont val="Tahoma"/>
            <family val="2"/>
          </rPr>
          <t>David P Wilmoth:</t>
        </r>
        <r>
          <rPr>
            <sz val="9"/>
            <rFont val="Tahoma"/>
            <family val="2"/>
          </rPr>
          <t xml:space="preserve">
Note: Ensure all values within General Storm Event 24 Hr column are accounted for in this calculation</t>
        </r>
      </text>
    </comment>
    <comment ref="F107" authorId="0">
      <text>
        <r>
          <rPr>
            <b/>
            <sz val="9"/>
            <rFont val="Tahoma"/>
            <family val="2"/>
          </rPr>
          <t>David P Wilmoth:</t>
        </r>
        <r>
          <rPr>
            <sz val="9"/>
            <rFont val="Tahoma"/>
            <family val="2"/>
          </rPr>
          <t xml:space="preserve">
The provided Storm Event (SDF) should be in decimal formation (example: 0.44 PMF Storm)
With regards to the revised value placed in this cell, Engineer of Record is required to submit relevant calculations or reference for this value which should be included with this summary sheet
</t>
        </r>
      </text>
    </comment>
    <comment ref="G125" authorId="0">
      <text>
        <r>
          <rPr>
            <b/>
            <sz val="9"/>
            <rFont val="Tahoma"/>
            <family val="2"/>
          </rPr>
          <t>David P Wilmoth:</t>
        </r>
        <r>
          <rPr>
            <sz val="9"/>
            <rFont val="Tahoma"/>
            <family val="2"/>
          </rPr>
          <t xml:space="preserve">
Cell should be referencing the following data (cells) for calculations:
Flow existing Dam can pass without overtopping (Cell F100) in Calculation Section E</t>
        </r>
      </text>
    </comment>
    <comment ref="G127" authorId="0">
      <text>
        <r>
          <rPr>
            <b/>
            <sz val="9"/>
            <rFont val="Tahoma"/>
            <family val="2"/>
          </rPr>
          <t>David P Wilmoth:</t>
        </r>
        <r>
          <rPr>
            <sz val="9"/>
            <rFont val="Tahoma"/>
            <family val="2"/>
          </rPr>
          <t xml:space="preserve">
The provided Revised Storm Event (SDF) should be in decimal formation (example: 0.44 PMF Storm)
With regards to the revised value placed in this cell, Engineer of Record is required to submit relevant calculations or reference for this value which should be included with this summary sheet
</t>
        </r>
      </text>
    </comment>
    <comment ref="G129" authorId="0">
      <text>
        <r>
          <rPr>
            <b/>
            <sz val="9"/>
            <rFont val="Tahoma"/>
            <family val="2"/>
          </rPr>
          <t>David P Wilmoth:</t>
        </r>
        <r>
          <rPr>
            <sz val="9"/>
            <rFont val="Tahoma"/>
            <family val="2"/>
          </rPr>
          <t xml:space="preserve">
Cell should be referencing the following data (cells) for calculations:
Storm event (SDF) existing Dam </t>
        </r>
        <r>
          <rPr>
            <u val="single"/>
            <sz val="9"/>
            <rFont val="Tahoma"/>
            <family val="2"/>
          </rPr>
          <t>must</t>
        </r>
        <r>
          <rPr>
            <sz val="9"/>
            <rFont val="Tahoma"/>
            <family val="2"/>
          </rPr>
          <t xml:space="preserve"> pass per State DS Regulations (Cell F104).
Note: Please be aware that the SDF could change from value in Calculation Section E (Cell F104) based on the new calculations from Calculation Section F</t>
        </r>
      </text>
    </comment>
    <comment ref="C70" authorId="0">
      <text>
        <r>
          <rPr>
            <b/>
            <sz val="9"/>
            <rFont val="Tahoma"/>
            <family val="2"/>
          </rPr>
          <t>David P Wilmoth:</t>
        </r>
        <r>
          <rPr>
            <sz val="9"/>
            <rFont val="Tahoma"/>
            <family val="2"/>
          </rPr>
          <t xml:space="preserve">
Cell should be referencing the following data (cells) for calculations:
6-hr HMR 51/52 PMP Value (Cell D22) from Calculation Section B</t>
        </r>
      </text>
    </comment>
    <comment ref="C71" authorId="0">
      <text>
        <r>
          <rPr>
            <b/>
            <sz val="9"/>
            <rFont val="Tahoma"/>
            <family val="2"/>
          </rPr>
          <t>David P Wilmoth:</t>
        </r>
        <r>
          <rPr>
            <sz val="9"/>
            <rFont val="Tahoma"/>
            <family val="2"/>
          </rPr>
          <t xml:space="preserve">
Cell should be referencing the following data (cells) for calculations:
12-hr HMR 51/52 PMP Value (Cell D23) from Calculation Section B</t>
        </r>
      </text>
    </comment>
    <comment ref="C72" authorId="0">
      <text>
        <r>
          <rPr>
            <b/>
            <sz val="9"/>
            <rFont val="Tahoma"/>
            <family val="2"/>
          </rPr>
          <t>David P Wilmoth:</t>
        </r>
        <r>
          <rPr>
            <sz val="9"/>
            <rFont val="Tahoma"/>
            <family val="2"/>
          </rPr>
          <t xml:space="preserve">
Cell should be referencing the following data (cells) for calculations:
24-hr HMR 51/52 PMP Value (Cell D24) from Calculation Section B</t>
        </r>
      </text>
    </comment>
    <comment ref="E70" authorId="0">
      <text>
        <r>
          <rPr>
            <b/>
            <sz val="9"/>
            <rFont val="Tahoma"/>
            <family val="2"/>
          </rPr>
          <t>David P Wilmoth:</t>
        </r>
        <r>
          <rPr>
            <sz val="9"/>
            <rFont val="Tahoma"/>
            <family val="2"/>
          </rPr>
          <t xml:space="preserve">
Cell should be referencing the following data (cells) for calculations:
Governing 6-hr PMP Value (Cell E59) from Calculation Section C</t>
        </r>
      </text>
    </comment>
    <comment ref="E71" authorId="0">
      <text>
        <r>
          <rPr>
            <b/>
            <sz val="9"/>
            <rFont val="Tahoma"/>
            <family val="2"/>
          </rPr>
          <t>David P Wilmoth:</t>
        </r>
        <r>
          <rPr>
            <sz val="9"/>
            <rFont val="Tahoma"/>
            <family val="2"/>
          </rPr>
          <t xml:space="preserve">
Cell should be referencing the following data (cells) for calculations:
Governing 12-hr PMP Value (Cell F59) from Calculation Section C</t>
        </r>
      </text>
    </comment>
    <comment ref="E72" authorId="0">
      <text>
        <r>
          <rPr>
            <b/>
            <sz val="9"/>
            <rFont val="Tahoma"/>
            <family val="2"/>
          </rPr>
          <t>David P Wilmoth:</t>
        </r>
        <r>
          <rPr>
            <sz val="9"/>
            <rFont val="Tahoma"/>
            <family val="2"/>
          </rPr>
          <t xml:space="preserve">
Cell should be referencing the following data (cells) for calculations:
Governing 24-hr PMP Value (Cell G59) from Calculation Section C</t>
        </r>
      </text>
    </comment>
    <comment ref="G70" authorId="0">
      <text>
        <r>
          <rPr>
            <b/>
            <sz val="9"/>
            <rFont val="Tahoma"/>
            <family val="2"/>
          </rPr>
          <t>David P Wilmoth:</t>
        </r>
        <r>
          <rPr>
            <sz val="9"/>
            <rFont val="Tahoma"/>
            <family val="2"/>
          </rPr>
          <t xml:space="preserve">
Cell should be referencing the following data (cells) for calculations:
6 hour Governing 2015 PMP Value (Cell E67) - 6 hour HMR 51/52 Value (Cell C67) </t>
        </r>
      </text>
    </comment>
    <comment ref="G71" authorId="0">
      <text>
        <r>
          <rPr>
            <b/>
            <sz val="9"/>
            <rFont val="Tahoma"/>
            <family val="2"/>
          </rPr>
          <t>David P Wilmoth:</t>
        </r>
        <r>
          <rPr>
            <sz val="9"/>
            <rFont val="Tahoma"/>
            <family val="2"/>
          </rPr>
          <t xml:space="preserve">
Cell should be referencing the following data (cells) for calculations:
12 hour Governing 2015 PMP Value (Cell E68) - 12 hour HMR 51/52 Value (Cell C68) </t>
        </r>
      </text>
    </comment>
    <comment ref="G72" authorId="0">
      <text>
        <r>
          <rPr>
            <b/>
            <sz val="9"/>
            <rFont val="Tahoma"/>
            <family val="2"/>
          </rPr>
          <t>David P Wilmoth:</t>
        </r>
        <r>
          <rPr>
            <sz val="9"/>
            <rFont val="Tahoma"/>
            <family val="2"/>
          </rPr>
          <t xml:space="preserve">
Cell should be referencing the following data (cells) for calculations:
24 hour Governing 2015 PMP Value (Cell E69) - 24 hour HMR 51/52 Value (Cell C69) </t>
        </r>
      </text>
    </comment>
    <comment ref="I70" authorId="0">
      <text>
        <r>
          <rPr>
            <b/>
            <sz val="9"/>
            <rFont val="Tahoma"/>
            <family val="2"/>
          </rPr>
          <t>David P Wilmoth:</t>
        </r>
        <r>
          <rPr>
            <sz val="9"/>
            <rFont val="Tahoma"/>
            <family val="2"/>
          </rPr>
          <t xml:space="preserve">
Cell should be referencing the following data (cells) for calculations:
6 hour comparison Value (Cell G67) / 6 hour HMR 51/52 Value (Cell C67) </t>
        </r>
      </text>
    </comment>
    <comment ref="I71" authorId="0">
      <text>
        <r>
          <rPr>
            <b/>
            <sz val="9"/>
            <rFont val="Tahoma"/>
            <family val="2"/>
          </rPr>
          <t>David P Wilmoth:</t>
        </r>
        <r>
          <rPr>
            <sz val="9"/>
            <rFont val="Tahoma"/>
            <family val="2"/>
          </rPr>
          <t xml:space="preserve">
Cell should be referencing the following data (cells) for calculations:
12 hour comparison Value (Cell G68) / 12 hour HMR 51/52 Value (Cell C68) </t>
        </r>
      </text>
    </comment>
    <comment ref="I72" authorId="0">
      <text>
        <r>
          <rPr>
            <b/>
            <sz val="9"/>
            <rFont val="Tahoma"/>
            <family val="2"/>
          </rPr>
          <t>David P Wilmoth:</t>
        </r>
        <r>
          <rPr>
            <sz val="9"/>
            <rFont val="Tahoma"/>
            <family val="2"/>
          </rPr>
          <t xml:space="preserve">
Cell should be referencing the following data (cells) for calculations:
24 hour comparison Value (Cell G69) / 24 hour HMR 51/52 Value (Cell C69) </t>
        </r>
      </text>
    </comment>
  </commentList>
</comments>
</file>

<file path=xl/sharedStrings.xml><?xml version="1.0" encoding="utf-8"?>
<sst xmlns="http://schemas.openxmlformats.org/spreadsheetml/2006/main" count="145" uniqueCount="80">
  <si>
    <t>Engineer:</t>
  </si>
  <si>
    <t>Date:</t>
  </si>
  <si>
    <t>Drainage Area</t>
  </si>
  <si>
    <t>Local Storm Events</t>
  </si>
  <si>
    <t>Grid Pts</t>
  </si>
  <si>
    <t>Point X</t>
  </si>
  <si>
    <t>Point Y</t>
  </si>
  <si>
    <t>Zone</t>
  </si>
  <si>
    <t>Acres</t>
  </si>
  <si>
    <t>Sq. Miles</t>
  </si>
  <si>
    <t>Controlling 6 Hr. Storm</t>
  </si>
  <si>
    <t>6 Hr. PMP</t>
  </si>
  <si>
    <t>12 Hr. PMP</t>
  </si>
  <si>
    <t>24 Hr. PMP</t>
  </si>
  <si>
    <t>Controlling 12 Hr. Storm</t>
  </si>
  <si>
    <t>Controlling 24 Hr. Storm</t>
  </si>
  <si>
    <t>SPAS_1534_1</t>
  </si>
  <si>
    <t>General Storm Events</t>
  </si>
  <si>
    <t>Average PMP Values:</t>
  </si>
  <si>
    <t>Tropical Storm Events</t>
  </si>
  <si>
    <t>SPAS_1339_1</t>
  </si>
  <si>
    <t>SPAS_1201_1</t>
  </si>
  <si>
    <t>SPAS_1491_1</t>
  </si>
  <si>
    <t>6-hr HMR 51/52 PMP Value</t>
  </si>
  <si>
    <t>in / 6-hr</t>
  </si>
  <si>
    <t>in / 12-hr</t>
  </si>
  <si>
    <t>in / 24-hr</t>
  </si>
  <si>
    <t>12-hr HMR 51/52 PMP Value</t>
  </si>
  <si>
    <t>24-hr HMR 51/52 PMP Value</t>
  </si>
  <si>
    <t>Governing PMP Values from Storm Events</t>
  </si>
  <si>
    <t>Governing PMP Values for Watershed</t>
  </si>
  <si>
    <t>Information obtained from new 2015 PMP GIS Evaluation Tool (see the PMP section of the DCR Dam Safety website for more details)</t>
  </si>
  <si>
    <t>Company:</t>
  </si>
  <si>
    <t>HMR 51/52 Value, in/hr</t>
  </si>
  <si>
    <t>Percent Difference, %</t>
  </si>
  <si>
    <t>Governing 2015 PMP Value, in/hr</t>
  </si>
  <si>
    <t>Calculation Section A - Drainage Area to Dam</t>
  </si>
  <si>
    <t>Information obtained from GIS shapefile / watershed boundary analysis or previously completed Dam Failure Analysis</t>
  </si>
  <si>
    <t>Calculation Section B - Original HMR 51/52 Values</t>
  </si>
  <si>
    <t>Calculation Section C - New 2015 PMP Values</t>
  </si>
  <si>
    <t>Calculation Section D - Comparison Calculations - Original HMR 51/52 Values vs. New 2015 PMP Values</t>
  </si>
  <si>
    <t>Information obtained from previously computed HMR 51/52 program (previously completed Dam Failure Analysis)</t>
  </si>
  <si>
    <t>Dam:</t>
  </si>
  <si>
    <t>X Dam (Inventory #####)</t>
  </si>
  <si>
    <t>cfs</t>
  </si>
  <si>
    <t>hour</t>
  </si>
  <si>
    <t>Current controlling storm duration for Dam (6, 12, or 24):</t>
  </si>
  <si>
    <t xml:space="preserve">Calculation Section E - Current Flow and SDF for Dam in Question </t>
  </si>
  <si>
    <t>Flow existing Dam can pass without overtopping</t>
  </si>
  <si>
    <t>PMF Flow TO existing Dam during controlling storm duration</t>
  </si>
  <si>
    <t>storm</t>
  </si>
  <si>
    <t>Controlling storm duration for Dam based on Revised Data (6, 12, or 24):</t>
  </si>
  <si>
    <t>Revised PMF Flow TO existing Dam during revised controlling storm duration</t>
  </si>
  <si>
    <t>Flow existing Dam can pass without overtopping (From Calculation Section E)</t>
  </si>
  <si>
    <t>yes or no</t>
  </si>
  <si>
    <t>PMF storm</t>
  </si>
  <si>
    <t>Did controlling storm duration for the Dam change based on revised flow / SDF data?</t>
  </si>
  <si>
    <t>Revised Storm event (SDF) existing Dam can pass without overtopping (calc)</t>
  </si>
  <si>
    <t>Storm event (SDF) existing Dam can pass without overtopping (calc)</t>
  </si>
  <si>
    <r>
      <t xml:space="preserve">Storm event (SDF) existing Dam </t>
    </r>
    <r>
      <rPr>
        <u val="single"/>
        <sz val="11"/>
        <color indexed="8"/>
        <rFont val="Calibri"/>
        <family val="2"/>
      </rPr>
      <t>must</t>
    </r>
    <r>
      <rPr>
        <sz val="11"/>
        <color theme="1"/>
        <rFont val="Calibri"/>
        <family val="2"/>
      </rPr>
      <t xml:space="preserve"> pass per State DS Regulations</t>
    </r>
  </si>
  <si>
    <t>Based on the revised flow / SDF values, can the Dam in question now pass the required SDF per State DS Regulations without overtopping?</t>
  </si>
  <si>
    <t>Information for these calculations obtained from data provided in this spreadsheet.  Section provides comparison between HMR 51/52 rainfall values and new 2015 PMP rainfall values.  Please review options presented below and DCR Dam Safety PMP Guidance Documentation to determine if SDF calculations are required (next section).</t>
  </si>
  <si>
    <r>
      <rPr>
        <b/>
        <u val="single"/>
        <sz val="11"/>
        <color indexed="8"/>
        <rFont val="Calibri"/>
        <family val="2"/>
      </rPr>
      <t>Option A</t>
    </r>
    <r>
      <rPr>
        <u val="single"/>
        <sz val="11"/>
        <color indexed="8"/>
        <rFont val="Calibri"/>
        <family val="2"/>
      </rPr>
      <t xml:space="preserve"> </t>
    </r>
    <r>
      <rPr>
        <sz val="11"/>
        <color theme="1"/>
        <rFont val="Calibri"/>
        <family val="2"/>
      </rPr>
      <t xml:space="preserve">- The Dam in question has no previously completed (or approved) Inundation Study and will only be utilizing the Governing 2015 PMP values for the new Dam Failure Analysis.   Calculation Section E and Calculation Section F are not required as the SDF for the Dam in question will be calculated from the new Dam Failure Analysis.  This option only applies to Dams with no previously completed (or approved) Inundation Study on file with DCR Dam Safety. </t>
    </r>
  </si>
  <si>
    <t>Calculation Section F - Revised Flow and SDF Calculations for Dam in Question</t>
  </si>
  <si>
    <t>NOTES</t>
  </si>
  <si>
    <t>A.  PLEASE ENSURE ALL RELEVANT SECTIONS ARE FILLED OUT (PLEASE SCROLL DOWN THROUGH ENTIRE WORKSHEET)</t>
  </si>
  <si>
    <t>B.  PLEASE ENSURE CELLS WITH EMBEDDED CALCULATIONS (CELLS WITH NO BLUE COLOR) ARE REFERENCING THE CORRECT NUMBERS.  WHEN ADDING OR DELETING ROWS FOR GRID POINTS, CELLS WITH EMBEDDED CALCULATIONS MAY BE REFERENCING THE WRONG INFORMATION.  PLEASE CHECK CALCULATION CELLS!</t>
  </si>
  <si>
    <r>
      <t xml:space="preserve">Note : This sheet should be used in consultation with the </t>
    </r>
    <r>
      <rPr>
        <i/>
        <sz val="11"/>
        <color indexed="8"/>
        <rFont val="Calibri"/>
        <family val="2"/>
      </rPr>
      <t>Guidance Document on New Probable Maximum Precipitation (PMP) Implementation</t>
    </r>
    <r>
      <rPr>
        <sz val="11"/>
        <color theme="1"/>
        <rFont val="Calibri"/>
        <family val="2"/>
      </rPr>
      <t xml:space="preserve"> (March 23, 2016) and the </t>
    </r>
    <r>
      <rPr>
        <i/>
        <sz val="11"/>
        <color indexed="8"/>
        <rFont val="Calibri"/>
        <family val="2"/>
      </rPr>
      <t>Certification Form: Review of New Probable Maximum Precipitation Values (Effective March  23, 2016) Using the PMP Evaluation Tool</t>
    </r>
    <r>
      <rPr>
        <sz val="11"/>
        <color theme="1"/>
        <rFont val="Calibri"/>
        <family val="2"/>
      </rPr>
      <t xml:space="preserve">.  </t>
    </r>
  </si>
  <si>
    <t>Example Cell</t>
  </si>
  <si>
    <t>Section Completion Options</t>
  </si>
  <si>
    <r>
      <rPr>
        <b/>
        <u val="single"/>
        <sz val="11"/>
        <color indexed="8"/>
        <rFont val="Calibri"/>
        <family val="2"/>
      </rPr>
      <t>Option B</t>
    </r>
    <r>
      <rPr>
        <u val="single"/>
        <sz val="11"/>
        <color indexed="8"/>
        <rFont val="Calibri"/>
        <family val="2"/>
      </rPr>
      <t xml:space="preserve"> </t>
    </r>
    <r>
      <rPr>
        <sz val="11"/>
        <color theme="1"/>
        <rFont val="Calibri"/>
        <family val="2"/>
      </rPr>
      <t xml:space="preserve">- All three of the new Governing 2015 PMP values </t>
    </r>
    <r>
      <rPr>
        <u val="single"/>
        <sz val="11"/>
        <color indexed="8"/>
        <rFont val="Calibri"/>
        <family val="2"/>
      </rPr>
      <t>decreased</t>
    </r>
    <r>
      <rPr>
        <sz val="11"/>
        <color theme="1"/>
        <rFont val="Calibri"/>
        <family val="2"/>
      </rPr>
      <t xml:space="preserve"> when compared to the previously completed HMR 51/52 values (negative values for all three storm durations in the comparison column above).  At this time, revisions to the existing Inundation Maps / EAPs for the Dam in question are optional and not generally required [Please refer to the </t>
    </r>
    <r>
      <rPr>
        <i/>
        <sz val="11"/>
        <color indexed="8"/>
        <rFont val="Calibri"/>
        <family val="2"/>
      </rPr>
      <t xml:space="preserve">Guidance Document on New Probable Maximum Precipitation (PMP) Implementation </t>
    </r>
    <r>
      <rPr>
        <sz val="11"/>
        <color theme="1"/>
        <rFont val="Calibri"/>
        <family val="2"/>
      </rPr>
      <t>for further details, restrictions, and exceptions].  Please fill out information below in Calculation Section E Only.  Calculation Section F is not required for this option.</t>
    </r>
  </si>
  <si>
    <t>Storm Duration, hrs.</t>
  </si>
  <si>
    <t>Comparison</t>
  </si>
  <si>
    <t xml:space="preserve">Information for this calculation section obtained from Calculation Section E and revised Dam Failure Analysis hydrology calculations (HEC-1 or HEC-HMS) (Please see DCR Dam Safety PMP Guidance Document).  Section provides information on the revised controlling 6-hr, 12-hr, or 24-hr storm duration (if revisions needed), revised controlling storm for Dam in question (or previous controlling storm if no changes found), revised controlling flow (flow to Dam) from controlling storm for Dam in question, flow existing Dam in question can pass without overtopping (information from Calculation Section E), revised storm event (SDF) existing Dam in question can pass without overtopping, and storm event (SDF) existing Dam in question must pass per Regulations (information from Calculation Section E).  </t>
  </si>
  <si>
    <t xml:space="preserve">Information for this calculation section obtained from previously completed Dam Failure Analysis hydrology calculations (HEC-1 or HEC-HMS).  Section provides existing controlling storm for Dam in question, existing controlling flow (flow to Dam) from controlling storm for Dam in question, flow existing Dam in question can pass without overtopping, storm event (SDF) existing Dam in question can pass without overtopping, and storm event (SDF) existing Dam in question must pass per Regulations.  </t>
  </si>
  <si>
    <t>Cells Requiring User Input are Highlighted in Blue</t>
  </si>
  <si>
    <r>
      <rPr>
        <b/>
        <u val="single"/>
        <sz val="11"/>
        <color indexed="8"/>
        <rFont val="Calibri"/>
        <family val="2"/>
      </rPr>
      <t>Option C</t>
    </r>
    <r>
      <rPr>
        <u val="single"/>
        <sz val="11"/>
        <color indexed="8"/>
        <rFont val="Calibri"/>
        <family val="2"/>
      </rPr>
      <t xml:space="preserve"> </t>
    </r>
    <r>
      <rPr>
        <sz val="11"/>
        <color theme="1"/>
        <rFont val="Calibri"/>
        <family val="2"/>
      </rPr>
      <t xml:space="preserve">- One or two of the new Governing 2015 PMP values </t>
    </r>
    <r>
      <rPr>
        <u val="single"/>
        <sz val="11"/>
        <color indexed="8"/>
        <rFont val="Calibri"/>
        <family val="2"/>
      </rPr>
      <t>increased</t>
    </r>
    <r>
      <rPr>
        <sz val="11"/>
        <color theme="1"/>
        <rFont val="Calibri"/>
        <family val="2"/>
      </rPr>
      <t xml:space="preserve"> when compared to the previously completed HMR 51/52 values (positive values for one or two storm durations in the comparison column above).  At this time, revisions to the existing Inundation Maps / EAPs for the Dam in question may be required depending on further analysis of the Dam in question [Please refer to the </t>
    </r>
    <r>
      <rPr>
        <i/>
        <sz val="11"/>
        <color indexed="8"/>
        <rFont val="Calibri"/>
        <family val="2"/>
      </rPr>
      <t>Guidance Document on New Probable Maximum Precipitation (PMP) Implementation</t>
    </r>
    <r>
      <rPr>
        <sz val="11"/>
        <color theme="1"/>
        <rFont val="Calibri"/>
        <family val="2"/>
      </rPr>
      <t xml:space="preserve"> for further details, restrictions, and exceptions].  Please fill out information below in Calculation Section E and Calculation Section F as both are required.  It must be determined if either of these new increased PMP values have become the controlling storm for the basin in question.</t>
    </r>
  </si>
  <si>
    <r>
      <rPr>
        <b/>
        <u val="single"/>
        <sz val="11"/>
        <color indexed="8"/>
        <rFont val="Calibri"/>
        <family val="2"/>
      </rPr>
      <t>Option D</t>
    </r>
    <r>
      <rPr>
        <u val="single"/>
        <sz val="11"/>
        <color indexed="8"/>
        <rFont val="Calibri"/>
        <family val="2"/>
      </rPr>
      <t xml:space="preserve"> </t>
    </r>
    <r>
      <rPr>
        <sz val="11"/>
        <color theme="1"/>
        <rFont val="Calibri"/>
        <family val="2"/>
      </rPr>
      <t xml:space="preserve">- All of the new Governing 2015 PMP values </t>
    </r>
    <r>
      <rPr>
        <u val="single"/>
        <sz val="11"/>
        <color indexed="8"/>
        <rFont val="Calibri"/>
        <family val="2"/>
      </rPr>
      <t>increased</t>
    </r>
    <r>
      <rPr>
        <sz val="11"/>
        <color theme="1"/>
        <rFont val="Calibri"/>
        <family val="2"/>
      </rPr>
      <t xml:space="preserve"> when compared to the previously completed HMR 51/52 values (positive values for all three storm durations in the comparison column above).  At this time revisions to the existing Inundation Maps / EAP's for the Dam in question will be required for the Dam in question [Please refer to the </t>
    </r>
    <r>
      <rPr>
        <i/>
        <sz val="11"/>
        <color indexed="8"/>
        <rFont val="Calibri"/>
        <family val="2"/>
      </rPr>
      <t>Guidance Document on New Probable Maximum Precipitation (PMP) Implementation</t>
    </r>
    <r>
      <rPr>
        <sz val="11"/>
        <color theme="1"/>
        <rFont val="Calibri"/>
        <family val="2"/>
      </rPr>
      <t xml:space="preserve"> for further details, restrictions, and exceptions].  Please fill out information below in Calculation Section E and Calculation Section F as both are required.</t>
    </r>
  </si>
  <si>
    <t>C. PLEASE ENSURE THAT ALL SUPPORTING DOCUMENTATION AND CALCULATIONS REQUIRED FOR THIS SUMMARY SHEET ARE INCLUDED IN SUBMITTAL (ESPECIALLY INFORMATION FOR SDF CALCULATIONS IN SECTIONS E AND F).</t>
  </si>
  <si>
    <t>Virginia 2015 PMP Watershed Calculation Worksheet (SEPTEMBER 2016 version)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</si>
</sst>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3">
    <font>
      <sz val="11"/>
      <color theme="1"/>
      <name val="Calibri"/>
      <family val="2"/>
    </font>
    <font>
      <sz val="11"/>
      <color indexed="8"/>
      <name val="Calibri"/>
      <family val="2"/>
    </font>
    <font>
      <sz val="9"/>
      <name val="Tahoma"/>
      <family val="2"/>
    </font>
    <font>
      <b/>
      <sz val="9"/>
      <name val="Tahoma"/>
      <family val="2"/>
    </font>
    <font>
      <u val="single"/>
      <sz val="11"/>
      <color indexed="8"/>
      <name val="Calibri"/>
      <family val="2"/>
    </font>
    <font>
      <b/>
      <u val="single"/>
      <sz val="11"/>
      <color indexed="8"/>
      <name val="Calibri"/>
      <family val="2"/>
    </font>
    <font>
      <u val="single"/>
      <sz val="9"/>
      <name val="Tahoma"/>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u val="single"/>
      <sz val="12"/>
      <color indexed="8"/>
      <name val="Calibri"/>
      <family val="2"/>
    </font>
    <font>
      <b/>
      <sz val="13"/>
      <color indexed="8"/>
      <name val="Calibri"/>
      <family val="2"/>
    </font>
    <font>
      <b/>
      <u val="single"/>
      <sz val="14"/>
      <color indexed="8"/>
      <name val="Calibri"/>
      <family val="2"/>
    </font>
    <font>
      <sz val="11"/>
      <name val="Calibri"/>
      <family val="2"/>
    </font>
    <font>
      <b/>
      <u val="single"/>
      <sz val="17"/>
      <color indexed="8"/>
      <name val="Calibri"/>
      <family val="2"/>
    </font>
    <font>
      <b/>
      <sz val="24"/>
      <color indexed="8"/>
      <name val="Calibri"/>
      <family val="2"/>
    </font>
    <font>
      <b/>
      <sz val="16"/>
      <color indexed="40"/>
      <name val="Calibri"/>
      <family val="2"/>
    </font>
    <font>
      <b/>
      <sz val="14"/>
      <color indexed="60"/>
      <name val="Calibri"/>
      <family val="2"/>
    </font>
    <font>
      <b/>
      <sz val="14"/>
      <color indexed="8"/>
      <name val="Calibri"/>
      <family val="2"/>
    </font>
    <font>
      <b/>
      <u val="single"/>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b/>
      <sz val="12"/>
      <color theme="1"/>
      <name val="Calibri"/>
      <family val="2"/>
    </font>
    <font>
      <b/>
      <u val="single"/>
      <sz val="12"/>
      <color theme="1"/>
      <name val="Calibri"/>
      <family val="2"/>
    </font>
    <font>
      <b/>
      <sz val="13"/>
      <color theme="1"/>
      <name val="Calibri"/>
      <family val="2"/>
    </font>
    <font>
      <b/>
      <u val="single"/>
      <sz val="14"/>
      <color theme="1"/>
      <name val="Calibri"/>
      <family val="2"/>
    </font>
    <font>
      <b/>
      <u val="single"/>
      <sz val="17"/>
      <color theme="1"/>
      <name val="Calibri"/>
      <family val="2"/>
    </font>
    <font>
      <b/>
      <sz val="24"/>
      <color theme="1"/>
      <name val="Calibri"/>
      <family val="2"/>
    </font>
    <font>
      <b/>
      <sz val="16"/>
      <color rgb="FF00B0F0"/>
      <name val="Calibri"/>
      <family val="2"/>
    </font>
    <font>
      <b/>
      <sz val="14"/>
      <color rgb="FFC00000"/>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top style="medium"/>
      <bottom/>
    </border>
    <border>
      <left style="medium"/>
      <right/>
      <top/>
      <bottom style="medium"/>
    </border>
    <border>
      <left style="medium"/>
      <right/>
      <top/>
      <bottom/>
    </border>
    <border>
      <left/>
      <right style="medium"/>
      <top style="medium"/>
      <bottom/>
    </border>
    <border>
      <left/>
      <right style="medium"/>
      <top/>
      <bottom/>
    </border>
    <border>
      <left/>
      <right style="medium"/>
      <top/>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medium"/>
      <top style="thin"/>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9">
    <xf numFmtId="0" fontId="0" fillId="0" borderId="0" xfId="0" applyFont="1" applyAlignment="1">
      <alignment/>
    </xf>
    <xf numFmtId="0" fontId="0" fillId="0" borderId="0" xfId="0" applyAlignment="1">
      <alignment horizont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51" fillId="0" borderId="0" xfId="0" applyFont="1" applyBorder="1" applyAlignment="1">
      <alignment horizontal="center" vertical="center"/>
    </xf>
    <xf numFmtId="0" fontId="52" fillId="0" borderId="0" xfId="0" applyFont="1" applyBorder="1" applyAlignment="1">
      <alignment horizontal="right" vertical="center"/>
    </xf>
    <xf numFmtId="166" fontId="0" fillId="0" borderId="0" xfId="0" applyNumberFormat="1" applyBorder="1" applyAlignment="1">
      <alignment horizontal="center" vertical="center"/>
    </xf>
    <xf numFmtId="166" fontId="0" fillId="0" borderId="10" xfId="0" applyNumberFormat="1" applyFont="1" applyBorder="1" applyAlignment="1">
      <alignment horizontal="center" vertical="center"/>
    </xf>
    <xf numFmtId="0" fontId="0" fillId="2" borderId="10" xfId="0" applyFill="1" applyBorder="1" applyAlignment="1">
      <alignment horizontal="center" vertical="center"/>
    </xf>
    <xf numFmtId="166" fontId="49" fillId="0" borderId="11" xfId="0" applyNumberFormat="1" applyFont="1" applyBorder="1" applyAlignment="1">
      <alignment horizontal="center" vertical="center"/>
    </xf>
    <xf numFmtId="166" fontId="49" fillId="0" borderId="12" xfId="0" applyNumberFormat="1" applyFont="1" applyBorder="1" applyAlignment="1">
      <alignment horizontal="center" vertical="center"/>
    </xf>
    <xf numFmtId="166" fontId="49" fillId="0" borderId="13" xfId="0" applyNumberFormat="1" applyFont="1" applyBorder="1" applyAlignment="1">
      <alignment horizontal="center" vertical="center"/>
    </xf>
    <xf numFmtId="0" fontId="0" fillId="0" borderId="0" xfId="0" applyAlignment="1">
      <alignment horizontal="left"/>
    </xf>
    <xf numFmtId="0" fontId="0" fillId="0" borderId="0" xfId="0" applyFont="1" applyBorder="1" applyAlignment="1">
      <alignment horizontal="center" vertical="center"/>
    </xf>
    <xf numFmtId="0" fontId="0" fillId="0" borderId="10" xfId="0" applyBorder="1" applyAlignment="1">
      <alignment horizontal="center" vertical="center"/>
    </xf>
    <xf numFmtId="0" fontId="53" fillId="0" borderId="0" xfId="0" applyFont="1" applyAlignment="1">
      <alignment vertical="center"/>
    </xf>
    <xf numFmtId="0" fontId="51" fillId="0" borderId="0" xfId="0" applyFont="1" applyBorder="1" applyAlignment="1">
      <alignment horizontal="center" vertical="center" wrapText="1"/>
    </xf>
    <xf numFmtId="0" fontId="54" fillId="0" borderId="0" xfId="0" applyFont="1" applyAlignment="1">
      <alignment vertical="center"/>
    </xf>
    <xf numFmtId="0" fontId="0" fillId="0" borderId="0" xfId="0" applyFont="1" applyFill="1" applyBorder="1" applyAlignment="1">
      <alignment horizontal="center" vertical="center"/>
    </xf>
    <xf numFmtId="166" fontId="0" fillId="0" borderId="0" xfId="0" applyNumberFormat="1" applyFont="1" applyBorder="1" applyAlignment="1">
      <alignment horizontal="center" vertical="center"/>
    </xf>
    <xf numFmtId="2" fontId="55" fillId="0" borderId="0" xfId="0" applyNumberFormat="1" applyFont="1" applyBorder="1" applyAlignment="1">
      <alignment horizontal="center" vertical="center"/>
    </xf>
    <xf numFmtId="10" fontId="0" fillId="0" borderId="0" xfId="0" applyNumberFormat="1" applyFont="1" applyBorder="1" applyAlignment="1">
      <alignment horizontal="center" vertical="center"/>
    </xf>
    <xf numFmtId="0" fontId="0" fillId="0" borderId="0" xfId="0" applyFont="1" applyFill="1" applyBorder="1" applyAlignment="1">
      <alignment horizontal="left" vertical="center"/>
    </xf>
    <xf numFmtId="0" fontId="0" fillId="0" borderId="14" xfId="0"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4" xfId="0" applyFill="1" applyBorder="1" applyAlignment="1">
      <alignment vertical="center"/>
    </xf>
    <xf numFmtId="0" fontId="0" fillId="0" borderId="15" xfId="0" applyFont="1" applyBorder="1" applyAlignment="1">
      <alignment horizontal="center" vertical="center"/>
    </xf>
    <xf numFmtId="166" fontId="49" fillId="0" borderId="15" xfId="0" applyNumberFormat="1" applyFont="1" applyBorder="1" applyAlignment="1">
      <alignment horizontal="center" vertical="center"/>
    </xf>
    <xf numFmtId="0" fontId="0" fillId="0" borderId="15"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15" xfId="0" applyBorder="1" applyAlignment="1">
      <alignment vertical="center"/>
    </xf>
    <xf numFmtId="0" fontId="0" fillId="0" borderId="14" xfId="0" applyBorder="1" applyAlignment="1">
      <alignment vertical="center"/>
    </xf>
    <xf numFmtId="0" fontId="56" fillId="0" borderId="0" xfId="0" applyFont="1" applyAlignment="1">
      <alignment horizontal="left" vertical="center"/>
    </xf>
    <xf numFmtId="0" fontId="0" fillId="0" borderId="0" xfId="0" applyAlignment="1">
      <alignment horizontal="right" vertical="center"/>
    </xf>
    <xf numFmtId="0" fontId="0" fillId="0" borderId="16" xfId="0" applyBorder="1" applyAlignment="1">
      <alignment vertical="center"/>
    </xf>
    <xf numFmtId="0" fontId="56" fillId="0" borderId="0" xfId="0" applyFont="1" applyAlignment="1">
      <alignment vertical="center"/>
    </xf>
    <xf numFmtId="0" fontId="0" fillId="0" borderId="17" xfId="0" applyBorder="1" applyAlignment="1">
      <alignment vertical="center"/>
    </xf>
    <xf numFmtId="0" fontId="0" fillId="0" borderId="15" xfId="0" applyBorder="1" applyAlignment="1">
      <alignment horizontal="center" vertical="center"/>
    </xf>
    <xf numFmtId="0" fontId="28" fillId="0" borderId="15" xfId="0" applyFont="1" applyFill="1" applyBorder="1" applyAlignment="1">
      <alignment horizontal="center" vertical="center"/>
    </xf>
    <xf numFmtId="0" fontId="0" fillId="0" borderId="15" xfId="0" applyBorder="1" applyAlignment="1">
      <alignment horizontal="center" vertical="center" wrapText="1"/>
    </xf>
    <xf numFmtId="0" fontId="0" fillId="0" borderId="15" xfId="0" applyFill="1" applyBorder="1" applyAlignment="1">
      <alignment horizontal="center" vertical="center"/>
    </xf>
    <xf numFmtId="0" fontId="56" fillId="0" borderId="0" xfId="0" applyFont="1" applyFill="1" applyAlignment="1">
      <alignment horizontal="left"/>
    </xf>
    <xf numFmtId="14" fontId="0" fillId="2" borderId="0" xfId="0" applyNumberFormat="1" applyFill="1" applyAlignment="1">
      <alignment horizontal="left" vertical="center"/>
    </xf>
    <xf numFmtId="0" fontId="57" fillId="0" borderId="0" xfId="0" applyFont="1" applyAlignment="1">
      <alignment vertical="center"/>
    </xf>
    <xf numFmtId="0" fontId="0" fillId="0" borderId="0" xfId="0" applyFont="1" applyBorder="1" applyAlignment="1">
      <alignment horizontal="center" vertical="center"/>
    </xf>
    <xf numFmtId="0" fontId="52" fillId="0" borderId="0" xfId="0" applyFont="1" applyAlignment="1">
      <alignment vertical="center"/>
    </xf>
    <xf numFmtId="0" fontId="0" fillId="0" borderId="0" xfId="0" applyFill="1" applyAlignment="1">
      <alignment vertical="center"/>
    </xf>
    <xf numFmtId="0" fontId="0" fillId="0" borderId="0" xfId="0" applyFill="1" applyAlignment="1">
      <alignment/>
    </xf>
    <xf numFmtId="0" fontId="0" fillId="0" borderId="0" xfId="0" applyFill="1" applyBorder="1" applyAlignment="1">
      <alignment/>
    </xf>
    <xf numFmtId="0" fontId="58" fillId="0" borderId="0" xfId="0" applyFont="1" applyFill="1" applyBorder="1" applyAlignment="1">
      <alignment vertical="center" wrapText="1"/>
    </xf>
    <xf numFmtId="0" fontId="59" fillId="0" borderId="0" xfId="0" applyFont="1" applyFill="1" applyBorder="1" applyAlignment="1">
      <alignment vertical="center"/>
    </xf>
    <xf numFmtId="0" fontId="60" fillId="0" borderId="0" xfId="0" applyFont="1" applyFill="1" applyBorder="1" applyAlignment="1">
      <alignment vertical="center" wrapText="1"/>
    </xf>
    <xf numFmtId="0" fontId="61" fillId="0" borderId="0" xfId="0" applyFont="1" applyFill="1" applyBorder="1" applyAlignment="1">
      <alignment vertical="center" wrapText="1"/>
    </xf>
    <xf numFmtId="0" fontId="0" fillId="0" borderId="0" xfId="0" applyBorder="1" applyAlignment="1">
      <alignment/>
    </xf>
    <xf numFmtId="0" fontId="0" fillId="2" borderId="18" xfId="0" applyFill="1" applyBorder="1" applyAlignment="1">
      <alignment vertical="center"/>
    </xf>
    <xf numFmtId="0" fontId="0" fillId="0" borderId="18" xfId="0" applyFill="1" applyBorder="1" applyAlignment="1">
      <alignment horizontal="center" vertical="center"/>
    </xf>
    <xf numFmtId="0" fontId="34" fillId="0" borderId="0" xfId="0" applyFont="1" applyBorder="1" applyAlignment="1">
      <alignment horizontal="center" vertical="center" wrapText="1"/>
    </xf>
    <xf numFmtId="0" fontId="0" fillId="0" borderId="0" xfId="0" applyAlignment="1">
      <alignment horizontal="left"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0" fillId="0" borderId="0" xfId="0" applyAlignment="1">
      <alignment wrapText="1"/>
    </xf>
    <xf numFmtId="0" fontId="49"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ill="1" applyBorder="1" applyAlignment="1">
      <alignment horizontal="left" vertical="center" wrapText="1"/>
    </xf>
    <xf numFmtId="2" fontId="55" fillId="0" borderId="10" xfId="0" applyNumberFormat="1" applyFont="1" applyBorder="1" applyAlignment="1">
      <alignment horizontal="center" vertical="center"/>
    </xf>
    <xf numFmtId="0" fontId="0" fillId="0" borderId="22" xfId="0" applyFont="1" applyBorder="1" applyAlignment="1">
      <alignment horizontal="center" vertical="center" wrapText="1"/>
    </xf>
    <xf numFmtId="166"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0" xfId="0" applyBorder="1" applyAlignment="1">
      <alignment horizontal="left" vertical="center" wrapText="1"/>
    </xf>
    <xf numFmtId="0" fontId="0" fillId="2" borderId="10" xfId="0" applyFill="1"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2" fontId="0" fillId="2" borderId="28" xfId="0" applyNumberFormat="1" applyFill="1" applyBorder="1" applyAlignment="1">
      <alignment horizontal="center" vertical="center"/>
    </xf>
    <xf numFmtId="2" fontId="0" fillId="2" borderId="29" xfId="0" applyNumberFormat="1" applyFill="1" applyBorder="1" applyAlignment="1">
      <alignment horizontal="center" vertical="center"/>
    </xf>
    <xf numFmtId="0" fontId="0" fillId="0" borderId="27" xfId="0"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2" fontId="0" fillId="2" borderId="10" xfId="0" applyNumberFormat="1" applyFill="1" applyBorder="1" applyAlignment="1">
      <alignment horizontal="center" vertical="center"/>
    </xf>
    <xf numFmtId="10" fontId="0" fillId="0" borderId="23" xfId="0" applyNumberFormat="1" applyFont="1" applyBorder="1" applyAlignment="1">
      <alignment horizontal="center" vertical="center"/>
    </xf>
    <xf numFmtId="10" fontId="0" fillId="0" borderId="30" xfId="0" applyNumberFormat="1" applyFont="1" applyBorder="1" applyAlignment="1">
      <alignment horizontal="center" vertical="center"/>
    </xf>
    <xf numFmtId="10" fontId="0" fillId="0" borderId="10" xfId="0" applyNumberFormat="1" applyFont="1" applyBorder="1" applyAlignment="1">
      <alignment horizontal="center" vertical="center"/>
    </xf>
    <xf numFmtId="10" fontId="0" fillId="0" borderId="31" xfId="0" applyNumberFormat="1" applyFont="1" applyBorder="1" applyAlignment="1">
      <alignment horizontal="center" vertical="center"/>
    </xf>
    <xf numFmtId="0" fontId="0" fillId="0" borderId="32" xfId="0" applyFont="1" applyBorder="1" applyAlignment="1">
      <alignment horizontal="center" vertical="center" wrapText="1"/>
    </xf>
    <xf numFmtId="2" fontId="55" fillId="0" borderId="23" xfId="0" applyNumberFormat="1" applyFont="1" applyBorder="1" applyAlignment="1">
      <alignment horizontal="center" vertical="center"/>
    </xf>
    <xf numFmtId="165" fontId="28" fillId="0" borderId="10" xfId="0" applyNumberFormat="1" applyFont="1" applyFill="1" applyBorder="1" applyAlignment="1">
      <alignment horizontal="center" vertical="center"/>
    </xf>
    <xf numFmtId="166"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51" fillId="0" borderId="10" xfId="0" applyFont="1" applyBorder="1" applyAlignment="1">
      <alignment horizontal="center" vertical="center"/>
    </xf>
    <xf numFmtId="0" fontId="28" fillId="2" borderId="28" xfId="0" applyFont="1" applyFill="1" applyBorder="1" applyAlignment="1">
      <alignment horizontal="center" vertical="center"/>
    </xf>
    <xf numFmtId="0" fontId="28" fillId="2" borderId="29"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0" fillId="0" borderId="0" xfId="0" applyFont="1" applyBorder="1" applyAlignment="1">
      <alignment horizontal="center" vertical="center"/>
    </xf>
    <xf numFmtId="0" fontId="0" fillId="0" borderId="0" xfId="0" applyFill="1" applyAlignment="1">
      <alignment horizontal="left" vertical="center" wrapText="1"/>
    </xf>
    <xf numFmtId="0" fontId="0" fillId="0" borderId="10" xfId="0"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4"/>
  <sheetViews>
    <sheetView tabSelected="1" zoomScale="85" zoomScaleNormal="85" zoomScalePageLayoutView="0" workbookViewId="0" topLeftCell="A1">
      <selection activeCell="K123" sqref="K123"/>
    </sheetView>
  </sheetViews>
  <sheetFormatPr defaultColWidth="9.140625" defaultRowHeight="15"/>
  <cols>
    <col min="1" max="1" width="9.7109375" style="0" customWidth="1"/>
    <col min="2" max="3" width="10.7109375" style="0" customWidth="1"/>
    <col min="4" max="4" width="11.7109375" style="0" customWidth="1"/>
    <col min="5" max="7" width="14.140625" style="0" customWidth="1"/>
    <col min="8" max="10" width="17.00390625" style="0" customWidth="1"/>
    <col min="11" max="11" width="5.140625" style="0" customWidth="1"/>
    <col min="12" max="12" width="9.7109375" style="0" customWidth="1"/>
    <col min="14" max="14" width="11.28125" style="0" customWidth="1"/>
    <col min="15" max="15" width="13.28125" style="0" customWidth="1"/>
    <col min="16" max="16" width="11.7109375" style="0" customWidth="1"/>
  </cols>
  <sheetData>
    <row r="1" spans="1:11" ht="30" customHeight="1">
      <c r="A1" s="64" t="s">
        <v>67</v>
      </c>
      <c r="B1" s="64"/>
      <c r="C1" s="64"/>
      <c r="D1" s="64"/>
      <c r="E1" s="64"/>
      <c r="F1" s="64"/>
      <c r="G1" s="64"/>
      <c r="H1" s="64"/>
      <c r="I1" s="64"/>
      <c r="J1" s="64"/>
      <c r="K1" s="64"/>
    </row>
    <row r="2" spans="1:20" ht="22.5">
      <c r="A2" s="46" t="s">
        <v>79</v>
      </c>
      <c r="B2" s="4"/>
      <c r="C2" s="4"/>
      <c r="D2" s="4"/>
      <c r="E2" s="4"/>
      <c r="F2" s="4"/>
      <c r="G2" s="49"/>
      <c r="H2" s="49"/>
      <c r="I2" s="4"/>
      <c r="J2" s="4"/>
      <c r="K2" s="4"/>
      <c r="M2" s="51"/>
      <c r="N2" s="51"/>
      <c r="O2" s="51"/>
      <c r="P2" s="51"/>
      <c r="Q2" s="51"/>
      <c r="R2" s="51"/>
      <c r="S2" s="51"/>
      <c r="T2" s="51"/>
    </row>
    <row r="3" spans="1:20" ht="15" customHeight="1">
      <c r="A3" s="4" t="s">
        <v>42</v>
      </c>
      <c r="B3" s="104" t="s">
        <v>43</v>
      </c>
      <c r="C3" s="104"/>
      <c r="D3" s="104"/>
      <c r="E3" s="104"/>
      <c r="F3" s="104"/>
      <c r="G3" s="104"/>
      <c r="H3" s="4"/>
      <c r="I3" s="36" t="s">
        <v>1</v>
      </c>
      <c r="J3" s="45"/>
      <c r="K3" s="4"/>
      <c r="M3" s="52"/>
      <c r="N3" s="52"/>
      <c r="O3" s="52"/>
      <c r="P3" s="52"/>
      <c r="Q3" s="52"/>
      <c r="R3" s="52"/>
      <c r="S3" s="52"/>
      <c r="T3" s="52"/>
    </row>
    <row r="4" spans="1:20" ht="15" customHeight="1">
      <c r="A4" s="4" t="s">
        <v>32</v>
      </c>
      <c r="B4" s="104"/>
      <c r="C4" s="104"/>
      <c r="D4" s="104"/>
      <c r="E4" s="104"/>
      <c r="F4" s="104"/>
      <c r="G4" s="104"/>
      <c r="H4" s="4"/>
      <c r="I4" s="4"/>
      <c r="J4" s="4"/>
      <c r="K4" s="4"/>
      <c r="M4" s="52"/>
      <c r="N4" s="52"/>
      <c r="O4" s="52"/>
      <c r="P4" s="52"/>
      <c r="Q4" s="52"/>
      <c r="R4" s="52"/>
      <c r="S4" s="52"/>
      <c r="T4" s="52"/>
    </row>
    <row r="5" spans="1:20" ht="15" customHeight="1">
      <c r="A5" s="4" t="s">
        <v>0</v>
      </c>
      <c r="B5" s="104"/>
      <c r="C5" s="104"/>
      <c r="D5" s="104"/>
      <c r="E5" s="104"/>
      <c r="F5" s="104"/>
      <c r="G5" s="104"/>
      <c r="H5" s="4"/>
      <c r="I5" s="4"/>
      <c r="J5" s="4"/>
      <c r="K5" s="4"/>
      <c r="M5" s="51"/>
      <c r="N5" s="51"/>
      <c r="O5" s="51"/>
      <c r="P5" s="51"/>
      <c r="Q5" s="51"/>
      <c r="R5" s="51"/>
      <c r="S5" s="51"/>
      <c r="T5" s="51"/>
    </row>
    <row r="6" spans="1:20" ht="7.5" customHeight="1">
      <c r="A6" s="4"/>
      <c r="B6" s="49"/>
      <c r="C6" s="4"/>
      <c r="D6" s="4"/>
      <c r="E6" s="4"/>
      <c r="F6" s="4"/>
      <c r="G6" s="4"/>
      <c r="H6" s="4"/>
      <c r="I6" s="4"/>
      <c r="J6" s="4"/>
      <c r="K6" s="4"/>
      <c r="M6" s="51"/>
      <c r="N6" s="51"/>
      <c r="O6" s="51"/>
      <c r="P6" s="51"/>
      <c r="Q6" s="51"/>
      <c r="R6" s="51"/>
      <c r="S6" s="51"/>
      <c r="T6" s="51"/>
    </row>
    <row r="7" spans="1:20" ht="15" customHeight="1" thickBot="1">
      <c r="A7" s="48" t="s">
        <v>64</v>
      </c>
      <c r="B7" s="49"/>
      <c r="C7" s="4"/>
      <c r="D7" s="4"/>
      <c r="E7" s="4"/>
      <c r="F7" s="4"/>
      <c r="G7" s="4"/>
      <c r="H7" s="4"/>
      <c r="I7" s="4"/>
      <c r="J7" s="4"/>
      <c r="K7" s="4"/>
      <c r="M7" s="51"/>
      <c r="N7" s="51"/>
      <c r="O7" s="51"/>
      <c r="P7" s="51"/>
      <c r="Q7" s="51"/>
      <c r="R7" s="51"/>
      <c r="S7" s="51"/>
      <c r="T7" s="51"/>
    </row>
    <row r="8" spans="1:20" ht="15" customHeight="1">
      <c r="A8" s="105" t="s">
        <v>65</v>
      </c>
      <c r="B8" s="105"/>
      <c r="C8" s="105"/>
      <c r="D8" s="105"/>
      <c r="E8" s="105"/>
      <c r="F8" s="105"/>
      <c r="G8" s="105"/>
      <c r="H8" s="105"/>
      <c r="I8" s="37"/>
      <c r="J8" s="61" t="s">
        <v>75</v>
      </c>
      <c r="K8" s="4"/>
      <c r="M8" s="51"/>
      <c r="N8" s="51"/>
      <c r="O8" s="51"/>
      <c r="P8" s="51"/>
      <c r="Q8" s="51"/>
      <c r="R8" s="51"/>
      <c r="S8" s="51"/>
      <c r="T8" s="51"/>
    </row>
    <row r="9" spans="1:20" ht="15" customHeight="1">
      <c r="A9" s="60" t="s">
        <v>66</v>
      </c>
      <c r="B9" s="60"/>
      <c r="C9" s="60"/>
      <c r="D9" s="60"/>
      <c r="E9" s="60"/>
      <c r="F9" s="60"/>
      <c r="G9" s="60"/>
      <c r="H9" s="60"/>
      <c r="I9" s="58" t="s">
        <v>68</v>
      </c>
      <c r="J9" s="62"/>
      <c r="K9" s="4"/>
      <c r="M9" s="51"/>
      <c r="N9" s="51"/>
      <c r="O9" s="51"/>
      <c r="P9" s="51"/>
      <c r="Q9" s="51"/>
      <c r="R9" s="51"/>
      <c r="S9" s="51"/>
      <c r="T9" s="51"/>
    </row>
    <row r="10" spans="1:20" ht="15" customHeight="1">
      <c r="A10" s="60"/>
      <c r="B10" s="60"/>
      <c r="C10" s="60"/>
      <c r="D10" s="60"/>
      <c r="E10" s="60"/>
      <c r="F10" s="60"/>
      <c r="G10" s="60"/>
      <c r="H10" s="60"/>
      <c r="I10" s="57"/>
      <c r="J10" s="62"/>
      <c r="K10" s="4"/>
      <c r="M10" s="51"/>
      <c r="N10" s="51"/>
      <c r="O10" s="51"/>
      <c r="P10" s="51"/>
      <c r="Q10" s="51"/>
      <c r="R10" s="51"/>
      <c r="S10" s="51"/>
      <c r="T10" s="51"/>
    </row>
    <row r="11" spans="1:20" ht="15" customHeight="1" thickBot="1">
      <c r="A11" s="60"/>
      <c r="B11" s="60"/>
      <c r="C11" s="60"/>
      <c r="D11" s="60"/>
      <c r="E11" s="60"/>
      <c r="F11" s="60"/>
      <c r="G11" s="60"/>
      <c r="H11" s="60"/>
      <c r="I11" s="39"/>
      <c r="J11" s="63"/>
      <c r="K11" s="4"/>
      <c r="M11" s="51"/>
      <c r="N11" s="51"/>
      <c r="O11" s="51"/>
      <c r="P11" s="51"/>
      <c r="Q11" s="51"/>
      <c r="R11" s="51"/>
      <c r="S11" s="51"/>
      <c r="T11" s="51"/>
    </row>
    <row r="12" spans="1:20" ht="15" customHeight="1">
      <c r="A12" s="107" t="s">
        <v>78</v>
      </c>
      <c r="B12" s="107"/>
      <c r="C12" s="107"/>
      <c r="D12" s="107"/>
      <c r="E12" s="107"/>
      <c r="F12" s="107"/>
      <c r="G12" s="107"/>
      <c r="H12" s="107"/>
      <c r="I12" s="2"/>
      <c r="J12" s="59"/>
      <c r="K12" s="4"/>
      <c r="M12" s="51"/>
      <c r="N12" s="51"/>
      <c r="O12" s="51"/>
      <c r="P12" s="51"/>
      <c r="Q12" s="51"/>
      <c r="R12" s="51"/>
      <c r="S12" s="51"/>
      <c r="T12" s="51"/>
    </row>
    <row r="13" spans="1:20" ht="15" customHeight="1">
      <c r="A13" s="107"/>
      <c r="B13" s="107"/>
      <c r="C13" s="107"/>
      <c r="D13" s="107"/>
      <c r="E13" s="107"/>
      <c r="F13" s="107"/>
      <c r="G13" s="107"/>
      <c r="H13" s="107"/>
      <c r="I13" s="2"/>
      <c r="J13" s="59"/>
      <c r="K13" s="4"/>
      <c r="M13" s="51"/>
      <c r="N13" s="51"/>
      <c r="O13" s="51"/>
      <c r="P13" s="51"/>
      <c r="Q13" s="51"/>
      <c r="R13" s="51"/>
      <c r="S13" s="51"/>
      <c r="T13" s="51"/>
    </row>
    <row r="14" spans="1:20" ht="7.5" customHeight="1">
      <c r="A14" s="4"/>
      <c r="B14" s="4"/>
      <c r="C14" s="4"/>
      <c r="D14" s="4"/>
      <c r="E14" s="4"/>
      <c r="F14" s="4"/>
      <c r="G14" s="4"/>
      <c r="H14" s="4"/>
      <c r="K14" s="4"/>
      <c r="M14" s="53"/>
      <c r="N14" s="53"/>
      <c r="O14" s="53"/>
      <c r="P14" s="53"/>
      <c r="Q14" s="53"/>
      <c r="R14" s="53"/>
      <c r="S14" s="53"/>
      <c r="T14" s="53"/>
    </row>
    <row r="15" spans="1:20" ht="18.75" customHeight="1">
      <c r="A15" s="38" t="s">
        <v>36</v>
      </c>
      <c r="B15" s="4"/>
      <c r="C15" s="4"/>
      <c r="D15" s="4"/>
      <c r="E15" s="4"/>
      <c r="F15" s="4"/>
      <c r="G15" s="4"/>
      <c r="H15" s="4"/>
      <c r="K15" s="4"/>
      <c r="M15" s="53"/>
      <c r="N15" s="53"/>
      <c r="O15" s="53"/>
      <c r="P15" s="53"/>
      <c r="Q15" s="53"/>
      <c r="R15" s="53"/>
      <c r="S15" s="53"/>
      <c r="T15" s="53"/>
    </row>
    <row r="16" spans="1:20" ht="15">
      <c r="A16" s="4" t="s">
        <v>37</v>
      </c>
      <c r="B16" s="4"/>
      <c r="C16" s="4"/>
      <c r="D16" s="4"/>
      <c r="E16" s="4"/>
      <c r="F16" s="4"/>
      <c r="G16" s="4"/>
      <c r="H16" s="4"/>
      <c r="K16" s="4"/>
      <c r="M16" s="51"/>
      <c r="N16" s="51"/>
      <c r="O16" s="51"/>
      <c r="P16" s="51"/>
      <c r="Q16" s="51"/>
      <c r="R16" s="51"/>
      <c r="S16" s="51"/>
      <c r="T16" s="51"/>
    </row>
    <row r="17" spans="1:20" ht="6.75" customHeight="1">
      <c r="A17" s="4"/>
      <c r="B17" s="4"/>
      <c r="C17" s="4"/>
      <c r="D17" s="4"/>
      <c r="E17" s="4"/>
      <c r="F17" s="4"/>
      <c r="G17" s="4"/>
      <c r="H17" s="4"/>
      <c r="I17" s="4"/>
      <c r="J17" s="2"/>
      <c r="K17" s="4"/>
      <c r="M17" s="51"/>
      <c r="N17" s="51"/>
      <c r="O17" s="51"/>
      <c r="P17" s="51"/>
      <c r="Q17" s="51"/>
      <c r="R17" s="51"/>
      <c r="S17" s="51"/>
      <c r="T17" s="51"/>
    </row>
    <row r="18" spans="1:20" ht="15" customHeight="1">
      <c r="A18" s="80" t="s">
        <v>2</v>
      </c>
      <c r="B18" s="80"/>
      <c r="C18" s="80"/>
      <c r="D18" s="84">
        <v>1454.157416</v>
      </c>
      <c r="E18" s="85"/>
      <c r="F18" s="96">
        <f>D18/640</f>
        <v>2.2721209625</v>
      </c>
      <c r="G18" s="96"/>
      <c r="H18" s="4"/>
      <c r="K18" s="4"/>
      <c r="M18" s="54"/>
      <c r="N18" s="55"/>
      <c r="O18" s="55"/>
      <c r="P18" s="55"/>
      <c r="Q18" s="55"/>
      <c r="R18" s="55"/>
      <c r="S18" s="51"/>
      <c r="T18" s="51"/>
    </row>
    <row r="19" spans="1:20" ht="15" customHeight="1">
      <c r="A19" s="80"/>
      <c r="B19" s="80"/>
      <c r="C19" s="80"/>
      <c r="D19" s="102" t="s">
        <v>8</v>
      </c>
      <c r="E19" s="103"/>
      <c r="F19" s="80" t="s">
        <v>9</v>
      </c>
      <c r="G19" s="80"/>
      <c r="H19" s="4"/>
      <c r="K19" s="4"/>
      <c r="M19" s="55"/>
      <c r="N19" s="55"/>
      <c r="O19" s="55"/>
      <c r="P19" s="55"/>
      <c r="Q19" s="55"/>
      <c r="R19" s="55"/>
      <c r="S19" s="51"/>
      <c r="T19" s="51"/>
    </row>
    <row r="20" spans="1:20" ht="12" customHeight="1" thickBot="1">
      <c r="A20" s="3"/>
      <c r="B20" s="3"/>
      <c r="C20" s="3"/>
      <c r="D20" s="3"/>
      <c r="E20" s="3"/>
      <c r="F20" s="3"/>
      <c r="G20" s="40"/>
      <c r="H20" s="33"/>
      <c r="I20" s="26"/>
      <c r="J20" s="26"/>
      <c r="K20" s="33"/>
      <c r="M20" s="55"/>
      <c r="N20" s="55"/>
      <c r="O20" s="55"/>
      <c r="P20" s="55"/>
      <c r="Q20" s="55"/>
      <c r="R20" s="55"/>
      <c r="S20" s="51"/>
      <c r="T20" s="51"/>
    </row>
    <row r="21" spans="1:20" ht="12" customHeight="1">
      <c r="A21" s="24"/>
      <c r="B21" s="24"/>
      <c r="C21" s="24"/>
      <c r="D21" s="24"/>
      <c r="E21" s="24"/>
      <c r="F21" s="34"/>
      <c r="G21" s="34"/>
      <c r="H21" s="34"/>
      <c r="I21" s="25"/>
      <c r="J21" s="25"/>
      <c r="K21" s="34"/>
      <c r="M21" s="55"/>
      <c r="N21" s="55"/>
      <c r="O21" s="55"/>
      <c r="P21" s="55"/>
      <c r="Q21" s="55"/>
      <c r="R21" s="55"/>
      <c r="S21" s="51"/>
      <c r="T21" s="51"/>
    </row>
    <row r="22" spans="1:22" ht="18.75">
      <c r="A22" s="35" t="s">
        <v>38</v>
      </c>
      <c r="B22" s="32"/>
      <c r="C22" s="32"/>
      <c r="D22" s="31"/>
      <c r="E22" s="31"/>
      <c r="F22" s="4"/>
      <c r="G22" s="4"/>
      <c r="H22" s="4"/>
      <c r="K22" s="4"/>
      <c r="M22" s="55"/>
      <c r="N22" s="55"/>
      <c r="O22" s="55"/>
      <c r="P22" s="55"/>
      <c r="Q22" s="55"/>
      <c r="R22" s="55"/>
      <c r="S22" s="51"/>
      <c r="T22" s="51"/>
      <c r="U22" s="50"/>
      <c r="V22" s="50"/>
    </row>
    <row r="23" spans="1:22" ht="14.25" customHeight="1">
      <c r="A23" s="32" t="s">
        <v>41</v>
      </c>
      <c r="B23" s="32"/>
      <c r="C23" s="32"/>
      <c r="D23" s="31"/>
      <c r="E23" s="31"/>
      <c r="F23" s="4"/>
      <c r="G23" s="4"/>
      <c r="H23" s="4"/>
      <c r="I23" s="4"/>
      <c r="J23" s="4"/>
      <c r="K23" s="4"/>
      <c r="M23" s="55"/>
      <c r="N23" s="55"/>
      <c r="O23" s="55"/>
      <c r="P23" s="55"/>
      <c r="Q23" s="55"/>
      <c r="R23" s="55"/>
      <c r="S23" s="51"/>
      <c r="T23" s="51"/>
      <c r="U23" s="50"/>
      <c r="V23" s="50"/>
    </row>
    <row r="24" spans="1:22" ht="7.5" customHeight="1">
      <c r="A24" s="32"/>
      <c r="B24" s="32"/>
      <c r="C24" s="32"/>
      <c r="D24" s="31"/>
      <c r="E24" s="31"/>
      <c r="F24" s="4"/>
      <c r="G24" s="4"/>
      <c r="H24" s="4"/>
      <c r="I24" s="4"/>
      <c r="J24" s="4"/>
      <c r="K24" s="4"/>
      <c r="M24" s="55"/>
      <c r="N24" s="55"/>
      <c r="O24" s="55"/>
      <c r="P24" s="55"/>
      <c r="Q24" s="55"/>
      <c r="R24" s="55"/>
      <c r="S24" s="51"/>
      <c r="T24" s="51"/>
      <c r="U24" s="50"/>
      <c r="V24" s="50"/>
    </row>
    <row r="25" spans="1:22" ht="15" customHeight="1">
      <c r="A25" s="80" t="s">
        <v>23</v>
      </c>
      <c r="B25" s="80"/>
      <c r="C25" s="80"/>
      <c r="D25" s="100">
        <v>25</v>
      </c>
      <c r="E25" s="101"/>
      <c r="F25" s="15" t="s">
        <v>24</v>
      </c>
      <c r="G25" s="4"/>
      <c r="H25" s="4"/>
      <c r="I25" s="4"/>
      <c r="J25" s="4"/>
      <c r="K25" s="4"/>
      <c r="M25" s="55"/>
      <c r="N25" s="55"/>
      <c r="O25" s="55"/>
      <c r="P25" s="55"/>
      <c r="Q25" s="55"/>
      <c r="R25" s="55"/>
      <c r="S25" s="51"/>
      <c r="T25" s="51"/>
      <c r="U25" s="50"/>
      <c r="V25" s="50"/>
    </row>
    <row r="26" spans="1:22" ht="15" customHeight="1">
      <c r="A26" s="80" t="s">
        <v>27</v>
      </c>
      <c r="B26" s="80"/>
      <c r="C26" s="80"/>
      <c r="D26" s="100">
        <v>30</v>
      </c>
      <c r="E26" s="101"/>
      <c r="F26" s="15" t="s">
        <v>25</v>
      </c>
      <c r="G26" s="4"/>
      <c r="H26" s="4"/>
      <c r="I26" s="4"/>
      <c r="J26" s="4"/>
      <c r="K26" s="4"/>
      <c r="M26" s="51"/>
      <c r="N26" s="51"/>
      <c r="O26" s="51"/>
      <c r="P26" s="51"/>
      <c r="Q26" s="51"/>
      <c r="R26" s="51"/>
      <c r="S26" s="51"/>
      <c r="T26" s="51"/>
      <c r="U26" s="51"/>
      <c r="V26" s="50"/>
    </row>
    <row r="27" spans="1:22" ht="15" customHeight="1">
      <c r="A27" s="80" t="s">
        <v>28</v>
      </c>
      <c r="B27" s="80"/>
      <c r="C27" s="80"/>
      <c r="D27" s="100">
        <v>35</v>
      </c>
      <c r="E27" s="101"/>
      <c r="F27" s="15" t="s">
        <v>26</v>
      </c>
      <c r="G27" s="4"/>
      <c r="H27" s="4"/>
      <c r="I27" s="4"/>
      <c r="J27" s="4"/>
      <c r="K27" s="4"/>
      <c r="M27" s="51"/>
      <c r="N27" s="51"/>
      <c r="O27" s="51"/>
      <c r="P27" s="51"/>
      <c r="Q27" s="51"/>
      <c r="R27" s="51"/>
      <c r="S27" s="51"/>
      <c r="T27" s="51"/>
      <c r="U27" s="51"/>
      <c r="V27" s="50"/>
    </row>
    <row r="28" spans="1:22" ht="12" customHeight="1" thickBot="1">
      <c r="A28" s="40"/>
      <c r="B28" s="40"/>
      <c r="C28" s="40"/>
      <c r="D28" s="41"/>
      <c r="E28" s="41"/>
      <c r="F28" s="40"/>
      <c r="G28" s="33"/>
      <c r="H28" s="33"/>
      <c r="I28" s="33"/>
      <c r="J28" s="33"/>
      <c r="K28" s="33"/>
      <c r="M28" s="51"/>
      <c r="N28" s="51"/>
      <c r="O28" s="51"/>
      <c r="P28" s="51"/>
      <c r="Q28" s="51"/>
      <c r="R28" s="51"/>
      <c r="S28" s="51"/>
      <c r="T28" s="51"/>
      <c r="U28" s="51"/>
      <c r="V28" s="50"/>
    </row>
    <row r="29" spans="1:22" ht="12" customHeight="1">
      <c r="A29" s="24"/>
      <c r="B29" s="24"/>
      <c r="C29" s="24"/>
      <c r="D29" s="27"/>
      <c r="E29" s="24"/>
      <c r="F29" s="34"/>
      <c r="G29" s="34"/>
      <c r="H29" s="34"/>
      <c r="I29" s="34"/>
      <c r="J29" s="34"/>
      <c r="K29" s="34"/>
      <c r="M29" s="51"/>
      <c r="N29" s="51"/>
      <c r="O29" s="51"/>
      <c r="P29" s="51"/>
      <c r="Q29" s="51"/>
      <c r="R29" s="51"/>
      <c r="S29" s="51"/>
      <c r="T29" s="51"/>
      <c r="U29" s="51"/>
      <c r="V29" s="50"/>
    </row>
    <row r="30" spans="1:22" ht="18.75">
      <c r="A30" s="35" t="s">
        <v>39</v>
      </c>
      <c r="B30" s="32"/>
      <c r="C30" s="32"/>
      <c r="D30" s="31"/>
      <c r="E30" s="31"/>
      <c r="F30" s="4"/>
      <c r="G30" s="4"/>
      <c r="H30" s="4"/>
      <c r="I30" s="4"/>
      <c r="J30" s="4"/>
      <c r="K30" s="4"/>
      <c r="M30" s="51"/>
      <c r="N30" s="51"/>
      <c r="O30" s="51"/>
      <c r="P30" s="51"/>
      <c r="Q30" s="51"/>
      <c r="R30" s="51"/>
      <c r="S30" s="51"/>
      <c r="T30" s="51"/>
      <c r="U30" s="51"/>
      <c r="V30" s="50"/>
    </row>
    <row r="31" spans="1:22" ht="15">
      <c r="A31" s="32" t="s">
        <v>31</v>
      </c>
      <c r="B31" s="32"/>
      <c r="C31" s="32"/>
      <c r="D31" s="31"/>
      <c r="E31" s="31"/>
      <c r="F31" s="4"/>
      <c r="G31" s="4"/>
      <c r="H31" s="4"/>
      <c r="I31" s="4"/>
      <c r="J31" s="4"/>
      <c r="K31" s="4"/>
      <c r="M31" s="51"/>
      <c r="N31" s="51"/>
      <c r="O31" s="51"/>
      <c r="P31" s="51"/>
      <c r="Q31" s="51"/>
      <c r="R31" s="51"/>
      <c r="S31" s="51"/>
      <c r="T31" s="51"/>
      <c r="U31" s="50"/>
      <c r="V31" s="50"/>
    </row>
    <row r="32" spans="1:22" ht="7.5" customHeight="1">
      <c r="A32" s="32"/>
      <c r="B32" s="32"/>
      <c r="C32" s="32"/>
      <c r="D32" s="31"/>
      <c r="E32" s="31"/>
      <c r="F32" s="4"/>
      <c r="G32" s="4"/>
      <c r="H32" s="4"/>
      <c r="I32" s="4"/>
      <c r="J32" s="4"/>
      <c r="K32" s="4"/>
      <c r="M32" s="51"/>
      <c r="N32" s="51"/>
      <c r="O32" s="51"/>
      <c r="P32" s="51"/>
      <c r="Q32" s="51"/>
      <c r="R32" s="51"/>
      <c r="S32" s="51"/>
      <c r="T32" s="51"/>
      <c r="U32" s="50"/>
      <c r="V32" s="50"/>
    </row>
    <row r="33" spans="1:22" ht="15.75">
      <c r="A33" s="18" t="s">
        <v>17</v>
      </c>
      <c r="B33" s="4"/>
      <c r="C33" s="4"/>
      <c r="D33" s="4"/>
      <c r="E33" s="4"/>
      <c r="F33" s="4"/>
      <c r="G33" s="4"/>
      <c r="H33" s="4"/>
      <c r="I33" s="4"/>
      <c r="J33" s="4"/>
      <c r="K33" s="4"/>
      <c r="M33" s="51"/>
      <c r="N33" s="51"/>
      <c r="O33" s="51"/>
      <c r="P33" s="51"/>
      <c r="Q33" s="51"/>
      <c r="R33" s="51"/>
      <c r="S33" s="51"/>
      <c r="T33" s="51"/>
      <c r="U33" s="50"/>
      <c r="V33" s="50"/>
    </row>
    <row r="34" spans="1:20" ht="31.5" customHeight="1">
      <c r="A34" s="5" t="s">
        <v>4</v>
      </c>
      <c r="B34" s="5" t="s">
        <v>5</v>
      </c>
      <c r="C34" s="5" t="s">
        <v>6</v>
      </c>
      <c r="D34" s="5" t="s">
        <v>7</v>
      </c>
      <c r="E34" s="5" t="s">
        <v>11</v>
      </c>
      <c r="F34" s="5" t="s">
        <v>12</v>
      </c>
      <c r="G34" s="5" t="s">
        <v>13</v>
      </c>
      <c r="H34" s="17" t="s">
        <v>10</v>
      </c>
      <c r="I34" s="17" t="s">
        <v>14</v>
      </c>
      <c r="J34" s="17" t="s">
        <v>15</v>
      </c>
      <c r="K34" s="4"/>
      <c r="M34" s="51"/>
      <c r="N34" s="51"/>
      <c r="O34" s="51"/>
      <c r="P34" s="51"/>
      <c r="Q34" s="51"/>
      <c r="R34" s="51"/>
      <c r="S34" s="51"/>
      <c r="T34" s="51"/>
    </row>
    <row r="35" spans="1:20" ht="15" customHeight="1">
      <c r="A35" s="9">
        <v>1</v>
      </c>
      <c r="B35" s="9">
        <v>-78.25</v>
      </c>
      <c r="C35" s="9">
        <v>37.475</v>
      </c>
      <c r="D35" s="9">
        <v>6</v>
      </c>
      <c r="E35" s="9">
        <v>15.9</v>
      </c>
      <c r="F35" s="9">
        <v>18.3999999999999</v>
      </c>
      <c r="G35" s="9">
        <v>20</v>
      </c>
      <c r="H35" s="9" t="s">
        <v>20</v>
      </c>
      <c r="I35" s="9" t="s">
        <v>20</v>
      </c>
      <c r="J35" s="9" t="s">
        <v>21</v>
      </c>
      <c r="K35" s="4"/>
      <c r="M35" s="51"/>
      <c r="N35" s="51"/>
      <c r="O35" s="51"/>
      <c r="P35" s="51"/>
      <c r="Q35" s="51"/>
      <c r="R35" s="51"/>
      <c r="S35" s="51"/>
      <c r="T35" s="51"/>
    </row>
    <row r="36" spans="1:20" ht="15" customHeight="1">
      <c r="A36" s="9">
        <v>2</v>
      </c>
      <c r="B36" s="9">
        <v>-78.2249999999999</v>
      </c>
      <c r="C36" s="9">
        <v>37.475</v>
      </c>
      <c r="D36" s="9">
        <v>6</v>
      </c>
      <c r="E36" s="9">
        <v>15.9</v>
      </c>
      <c r="F36" s="9">
        <v>18.3999999999999</v>
      </c>
      <c r="G36" s="9">
        <v>20</v>
      </c>
      <c r="H36" s="9" t="s">
        <v>20</v>
      </c>
      <c r="I36" s="9" t="s">
        <v>20</v>
      </c>
      <c r="J36" s="9" t="s">
        <v>21</v>
      </c>
      <c r="K36" s="4"/>
      <c r="M36" s="51"/>
      <c r="N36" s="51"/>
      <c r="O36" s="51"/>
      <c r="P36" s="51"/>
      <c r="Q36" s="51"/>
      <c r="R36" s="51"/>
      <c r="S36" s="51"/>
      <c r="T36" s="51"/>
    </row>
    <row r="37" spans="1:20" ht="15" customHeight="1">
      <c r="A37" s="9">
        <v>3</v>
      </c>
      <c r="B37" s="9">
        <v>-78.25</v>
      </c>
      <c r="C37" s="9">
        <v>37.5</v>
      </c>
      <c r="D37" s="9">
        <v>6</v>
      </c>
      <c r="E37" s="9">
        <v>15.8</v>
      </c>
      <c r="F37" s="9">
        <v>18.3</v>
      </c>
      <c r="G37" s="9">
        <v>20</v>
      </c>
      <c r="H37" s="9" t="s">
        <v>20</v>
      </c>
      <c r="I37" s="9" t="s">
        <v>20</v>
      </c>
      <c r="J37" s="9" t="s">
        <v>21</v>
      </c>
      <c r="K37" s="4"/>
      <c r="M37" s="51"/>
      <c r="N37" s="51"/>
      <c r="O37" s="51"/>
      <c r="P37" s="51"/>
      <c r="Q37" s="51"/>
      <c r="R37" s="51"/>
      <c r="S37" s="51"/>
      <c r="T37" s="51"/>
    </row>
    <row r="38" spans="1:20" ht="15" customHeight="1">
      <c r="A38" s="9">
        <v>4</v>
      </c>
      <c r="B38" s="9">
        <v>-78.2249999999999</v>
      </c>
      <c r="C38" s="9">
        <v>37.5</v>
      </c>
      <c r="D38" s="9">
        <v>6</v>
      </c>
      <c r="E38" s="9">
        <v>15.8</v>
      </c>
      <c r="F38" s="9">
        <v>18.3</v>
      </c>
      <c r="G38" s="9">
        <v>20</v>
      </c>
      <c r="H38" s="9" t="s">
        <v>20</v>
      </c>
      <c r="I38" s="9" t="s">
        <v>20</v>
      </c>
      <c r="J38" s="9" t="s">
        <v>21</v>
      </c>
      <c r="K38" s="4"/>
      <c r="M38" s="51"/>
      <c r="N38" s="51"/>
      <c r="O38" s="51"/>
      <c r="P38" s="51"/>
      <c r="Q38" s="51"/>
      <c r="R38" s="51"/>
      <c r="S38" s="51"/>
      <c r="T38" s="51"/>
    </row>
    <row r="39" spans="1:20" ht="15">
      <c r="A39" s="3"/>
      <c r="B39" s="3"/>
      <c r="C39" s="3"/>
      <c r="D39" s="3"/>
      <c r="E39" s="3"/>
      <c r="F39" s="3"/>
      <c r="G39" s="3"/>
      <c r="H39" s="3"/>
      <c r="I39" s="3"/>
      <c r="J39" s="3"/>
      <c r="K39" s="4"/>
      <c r="M39" s="51"/>
      <c r="N39" s="51"/>
      <c r="O39" s="51"/>
      <c r="P39" s="51"/>
      <c r="Q39" s="51"/>
      <c r="R39" s="51"/>
      <c r="S39" s="51"/>
      <c r="T39" s="51"/>
    </row>
    <row r="40" spans="1:20" ht="19.5" customHeight="1">
      <c r="A40" s="2"/>
      <c r="B40" s="2"/>
      <c r="C40" s="99" t="s">
        <v>18</v>
      </c>
      <c r="D40" s="99"/>
      <c r="E40" s="8">
        <f>AVERAGE(E35:E38)</f>
        <v>15.850000000000001</v>
      </c>
      <c r="F40" s="8">
        <f>AVERAGE(F35:F38)</f>
        <v>18.349999999999948</v>
      </c>
      <c r="G40" s="8">
        <f>AVERAGE(G35:G38)</f>
        <v>20</v>
      </c>
      <c r="H40" s="2"/>
      <c r="I40" s="2"/>
      <c r="J40" s="4"/>
      <c r="K40" s="4"/>
      <c r="M40" s="51"/>
      <c r="N40" s="51"/>
      <c r="O40" s="51"/>
      <c r="P40" s="51"/>
      <c r="Q40" s="51"/>
      <c r="R40" s="51"/>
      <c r="S40" s="51"/>
      <c r="T40" s="51"/>
    </row>
    <row r="41" spans="1:20" ht="6.75" customHeight="1">
      <c r="A41" s="2"/>
      <c r="B41" s="2"/>
      <c r="C41" s="2"/>
      <c r="D41" s="6"/>
      <c r="E41" s="7"/>
      <c r="F41" s="7"/>
      <c r="G41" s="7"/>
      <c r="H41" s="2"/>
      <c r="I41" s="2"/>
      <c r="J41" s="4"/>
      <c r="K41" s="4"/>
      <c r="M41" s="51"/>
      <c r="N41" s="51"/>
      <c r="O41" s="51"/>
      <c r="P41" s="51"/>
      <c r="Q41" s="51"/>
      <c r="R41" s="51"/>
      <c r="S41" s="51"/>
      <c r="T41" s="51"/>
    </row>
    <row r="42" spans="1:20" ht="15.75">
      <c r="A42" s="18" t="s">
        <v>3</v>
      </c>
      <c r="B42" s="4"/>
      <c r="C42" s="4"/>
      <c r="D42" s="4"/>
      <c r="E42" s="4"/>
      <c r="F42" s="4"/>
      <c r="G42" s="4"/>
      <c r="H42" s="4"/>
      <c r="I42" s="4"/>
      <c r="J42" s="4"/>
      <c r="K42" s="4"/>
      <c r="M42" s="51"/>
      <c r="N42" s="51"/>
      <c r="O42" s="51"/>
      <c r="P42" s="51"/>
      <c r="Q42" s="51"/>
      <c r="R42" s="51"/>
      <c r="S42" s="51"/>
      <c r="T42" s="51"/>
    </row>
    <row r="43" spans="1:20" ht="31.5" customHeight="1">
      <c r="A43" s="5" t="s">
        <v>4</v>
      </c>
      <c r="B43" s="5" t="s">
        <v>5</v>
      </c>
      <c r="C43" s="5" t="s">
        <v>6</v>
      </c>
      <c r="D43" s="5" t="s">
        <v>7</v>
      </c>
      <c r="E43" s="5" t="s">
        <v>11</v>
      </c>
      <c r="F43" s="5" t="s">
        <v>12</v>
      </c>
      <c r="G43" s="5" t="s">
        <v>13</v>
      </c>
      <c r="H43" s="17" t="s">
        <v>10</v>
      </c>
      <c r="I43" s="17" t="s">
        <v>14</v>
      </c>
      <c r="J43" s="17" t="s">
        <v>15</v>
      </c>
      <c r="K43" s="4"/>
      <c r="M43" s="54"/>
      <c r="N43" s="55"/>
      <c r="O43" s="55"/>
      <c r="P43" s="55"/>
      <c r="Q43" s="55"/>
      <c r="R43" s="55"/>
      <c r="S43" s="55"/>
      <c r="T43" s="51"/>
    </row>
    <row r="44" spans="1:20" ht="15" customHeight="1">
      <c r="A44" s="9">
        <v>1</v>
      </c>
      <c r="B44" s="9">
        <v>-78.25</v>
      </c>
      <c r="C44" s="9">
        <v>37.475</v>
      </c>
      <c r="D44" s="9">
        <v>6</v>
      </c>
      <c r="E44" s="9">
        <v>27.6</v>
      </c>
      <c r="F44" s="9">
        <v>31.5</v>
      </c>
      <c r="G44" s="9">
        <v>31.5</v>
      </c>
      <c r="H44" s="9" t="s">
        <v>16</v>
      </c>
      <c r="I44" s="9" t="s">
        <v>16</v>
      </c>
      <c r="J44" s="9" t="s">
        <v>16</v>
      </c>
      <c r="K44" s="4"/>
      <c r="M44" s="55"/>
      <c r="N44" s="55"/>
      <c r="O44" s="55"/>
      <c r="P44" s="55"/>
      <c r="Q44" s="55"/>
      <c r="R44" s="55"/>
      <c r="S44" s="55"/>
      <c r="T44" s="51"/>
    </row>
    <row r="45" spans="1:20" ht="15" customHeight="1">
      <c r="A45" s="9">
        <v>2</v>
      </c>
      <c r="B45" s="9">
        <v>-78.2249999999999</v>
      </c>
      <c r="C45" s="9">
        <v>37.475</v>
      </c>
      <c r="D45" s="9">
        <v>6</v>
      </c>
      <c r="E45" s="9">
        <v>27.6</v>
      </c>
      <c r="F45" s="9">
        <v>31.5</v>
      </c>
      <c r="G45" s="9">
        <v>31.5</v>
      </c>
      <c r="H45" s="9" t="s">
        <v>16</v>
      </c>
      <c r="I45" s="9" t="s">
        <v>16</v>
      </c>
      <c r="J45" s="9" t="s">
        <v>16</v>
      </c>
      <c r="K45" s="4"/>
      <c r="M45" s="55"/>
      <c r="N45" s="55"/>
      <c r="O45" s="55"/>
      <c r="P45" s="55"/>
      <c r="Q45" s="55"/>
      <c r="R45" s="55"/>
      <c r="S45" s="55"/>
      <c r="T45" s="51"/>
    </row>
    <row r="46" spans="1:20" ht="15" customHeight="1">
      <c r="A46" s="9">
        <v>3</v>
      </c>
      <c r="B46" s="9">
        <v>-78.25</v>
      </c>
      <c r="C46" s="9">
        <v>37.5</v>
      </c>
      <c r="D46" s="9">
        <v>6</v>
      </c>
      <c r="E46" s="9">
        <v>27.6</v>
      </c>
      <c r="F46" s="9">
        <v>31.3999999999999</v>
      </c>
      <c r="G46" s="9">
        <v>31.3999999999999</v>
      </c>
      <c r="H46" s="9" t="s">
        <v>16</v>
      </c>
      <c r="I46" s="9" t="s">
        <v>16</v>
      </c>
      <c r="J46" s="9" t="s">
        <v>16</v>
      </c>
      <c r="K46" s="4"/>
      <c r="M46" s="55"/>
      <c r="N46" s="55"/>
      <c r="O46" s="55"/>
      <c r="P46" s="55"/>
      <c r="Q46" s="55"/>
      <c r="R46" s="55"/>
      <c r="S46" s="55"/>
      <c r="T46" s="51"/>
    </row>
    <row r="47" spans="1:20" ht="15" customHeight="1">
      <c r="A47" s="9">
        <v>4</v>
      </c>
      <c r="B47" s="9">
        <v>-78.2249999999999</v>
      </c>
      <c r="C47" s="9">
        <v>37.5</v>
      </c>
      <c r="D47" s="9">
        <v>6</v>
      </c>
      <c r="E47" s="9">
        <v>27.6</v>
      </c>
      <c r="F47" s="9">
        <v>31.3999999999999</v>
      </c>
      <c r="G47" s="9">
        <v>31.3999999999999</v>
      </c>
      <c r="H47" s="9" t="s">
        <v>16</v>
      </c>
      <c r="I47" s="9" t="s">
        <v>16</v>
      </c>
      <c r="J47" s="9" t="s">
        <v>16</v>
      </c>
      <c r="K47" s="4"/>
      <c r="M47" s="55"/>
      <c r="N47" s="55"/>
      <c r="O47" s="55"/>
      <c r="P47" s="55"/>
      <c r="Q47" s="55"/>
      <c r="R47" s="55"/>
      <c r="S47" s="55"/>
      <c r="T47" s="51"/>
    </row>
    <row r="48" spans="1:20" ht="14.25" customHeight="1">
      <c r="A48" s="3"/>
      <c r="B48" s="3"/>
      <c r="C48" s="3"/>
      <c r="D48" s="3"/>
      <c r="E48" s="3"/>
      <c r="F48" s="3"/>
      <c r="G48" s="3"/>
      <c r="H48" s="3"/>
      <c r="I48" s="3"/>
      <c r="J48" s="3"/>
      <c r="K48" s="4"/>
      <c r="M48" s="55"/>
      <c r="N48" s="55"/>
      <c r="O48" s="55"/>
      <c r="P48" s="55"/>
      <c r="Q48" s="55"/>
      <c r="R48" s="55"/>
      <c r="S48" s="55"/>
      <c r="T48" s="51"/>
    </row>
    <row r="49" spans="1:20" ht="19.5" customHeight="1">
      <c r="A49" s="2"/>
      <c r="B49" s="2"/>
      <c r="C49" s="99" t="s">
        <v>18</v>
      </c>
      <c r="D49" s="99"/>
      <c r="E49" s="8">
        <f>AVERAGE(E44:E47)</f>
        <v>27.6</v>
      </c>
      <c r="F49" s="8">
        <f>AVERAGE(F44:F47)</f>
        <v>31.449999999999946</v>
      </c>
      <c r="G49" s="8">
        <f>AVERAGE(G44:G47)</f>
        <v>31.449999999999946</v>
      </c>
      <c r="H49" s="2"/>
      <c r="I49" s="2"/>
      <c r="J49" s="4"/>
      <c r="K49" s="4"/>
      <c r="M49" s="55"/>
      <c r="N49" s="55"/>
      <c r="O49" s="55"/>
      <c r="P49" s="55"/>
      <c r="Q49" s="55"/>
      <c r="R49" s="55"/>
      <c r="S49" s="55"/>
      <c r="T49" s="51"/>
    </row>
    <row r="50" spans="1:20" ht="6.75" customHeight="1">
      <c r="A50" s="2"/>
      <c r="B50" s="2"/>
      <c r="C50" s="2"/>
      <c r="D50" s="6"/>
      <c r="E50" s="7"/>
      <c r="F50" s="7"/>
      <c r="G50" s="7"/>
      <c r="H50" s="2"/>
      <c r="I50" s="2"/>
      <c r="J50" s="4"/>
      <c r="K50" s="4"/>
      <c r="M50" s="51"/>
      <c r="N50" s="51"/>
      <c r="O50" s="51"/>
      <c r="P50" s="51"/>
      <c r="Q50" s="51"/>
      <c r="R50" s="51"/>
      <c r="S50" s="51"/>
      <c r="T50" s="51"/>
    </row>
    <row r="51" spans="1:20" ht="15.75">
      <c r="A51" s="18" t="s">
        <v>19</v>
      </c>
      <c r="B51" s="4"/>
      <c r="C51" s="4"/>
      <c r="D51" s="4"/>
      <c r="E51" s="4"/>
      <c r="F51" s="4"/>
      <c r="G51" s="4"/>
      <c r="H51" s="4"/>
      <c r="I51" s="4"/>
      <c r="J51" s="4"/>
      <c r="K51" s="4"/>
      <c r="M51" s="51"/>
      <c r="N51" s="51"/>
      <c r="O51" s="51"/>
      <c r="P51" s="51"/>
      <c r="Q51" s="51"/>
      <c r="R51" s="51"/>
      <c r="S51" s="51"/>
      <c r="T51" s="51"/>
    </row>
    <row r="52" spans="1:20" ht="31.5" customHeight="1">
      <c r="A52" s="5" t="s">
        <v>4</v>
      </c>
      <c r="B52" s="5" t="s">
        <v>5</v>
      </c>
      <c r="C52" s="5" t="s">
        <v>6</v>
      </c>
      <c r="D52" s="5" t="s">
        <v>7</v>
      </c>
      <c r="E52" s="5" t="s">
        <v>11</v>
      </c>
      <c r="F52" s="5" t="s">
        <v>12</v>
      </c>
      <c r="G52" s="5" t="s">
        <v>13</v>
      </c>
      <c r="H52" s="17" t="s">
        <v>10</v>
      </c>
      <c r="I52" s="17" t="s">
        <v>14</v>
      </c>
      <c r="J52" s="17" t="s">
        <v>15</v>
      </c>
      <c r="K52" s="4"/>
      <c r="M52" s="51"/>
      <c r="N52" s="51"/>
      <c r="O52" s="51"/>
      <c r="P52" s="51"/>
      <c r="Q52" s="51"/>
      <c r="R52" s="51"/>
      <c r="S52" s="51"/>
      <c r="T52" s="51"/>
    </row>
    <row r="53" spans="1:23" ht="15" customHeight="1">
      <c r="A53" s="9">
        <v>1</v>
      </c>
      <c r="B53" s="9">
        <v>-78.25</v>
      </c>
      <c r="C53" s="9">
        <v>37.475</v>
      </c>
      <c r="D53" s="9">
        <v>6</v>
      </c>
      <c r="E53" s="9">
        <v>19.3</v>
      </c>
      <c r="F53" s="9">
        <v>29.5</v>
      </c>
      <c r="G53" s="9">
        <v>29.5</v>
      </c>
      <c r="H53" s="9" t="s">
        <v>22</v>
      </c>
      <c r="I53" s="9" t="s">
        <v>22</v>
      </c>
      <c r="J53" s="9" t="s">
        <v>22</v>
      </c>
      <c r="K53" s="4"/>
      <c r="M53" s="51"/>
      <c r="N53" s="51"/>
      <c r="O53" s="51"/>
      <c r="P53" s="51"/>
      <c r="Q53" s="51"/>
      <c r="R53" s="51"/>
      <c r="S53" s="51"/>
      <c r="T53" s="51"/>
      <c r="U53" s="56"/>
      <c r="V53" s="56"/>
      <c r="W53" s="56"/>
    </row>
    <row r="54" spans="1:23" ht="15" customHeight="1">
      <c r="A54" s="9">
        <v>2</v>
      </c>
      <c r="B54" s="9">
        <v>-78.2249999999999</v>
      </c>
      <c r="C54" s="9">
        <v>37.475</v>
      </c>
      <c r="D54" s="9">
        <v>6</v>
      </c>
      <c r="E54" s="9">
        <v>19.3</v>
      </c>
      <c r="F54" s="9">
        <v>29.5</v>
      </c>
      <c r="G54" s="9">
        <v>29.5</v>
      </c>
      <c r="H54" s="9" t="s">
        <v>22</v>
      </c>
      <c r="I54" s="9" t="s">
        <v>22</v>
      </c>
      <c r="J54" s="9" t="s">
        <v>22</v>
      </c>
      <c r="K54" s="4"/>
      <c r="M54" s="51"/>
      <c r="N54" s="51"/>
      <c r="O54" s="51"/>
      <c r="P54" s="51"/>
      <c r="Q54" s="51"/>
      <c r="R54" s="51"/>
      <c r="S54" s="51"/>
      <c r="T54" s="51"/>
      <c r="U54" s="56"/>
      <c r="V54" s="56"/>
      <c r="W54" s="56"/>
    </row>
    <row r="55" spans="1:23" ht="15" customHeight="1">
      <c r="A55" s="9">
        <v>3</v>
      </c>
      <c r="B55" s="9">
        <v>-78.25</v>
      </c>
      <c r="C55" s="9">
        <v>37.5</v>
      </c>
      <c r="D55" s="9">
        <v>6</v>
      </c>
      <c r="E55" s="9">
        <v>19.1999999999999</v>
      </c>
      <c r="F55" s="9">
        <v>29.3999999999999</v>
      </c>
      <c r="G55" s="9">
        <v>29.3999999999999</v>
      </c>
      <c r="H55" s="9" t="s">
        <v>22</v>
      </c>
      <c r="I55" s="9" t="s">
        <v>22</v>
      </c>
      <c r="J55" s="9" t="s">
        <v>22</v>
      </c>
      <c r="K55" s="4"/>
      <c r="M55" s="51"/>
      <c r="N55" s="51"/>
      <c r="O55" s="51"/>
      <c r="P55" s="51"/>
      <c r="Q55" s="51"/>
      <c r="R55" s="51"/>
      <c r="S55" s="51"/>
      <c r="T55" s="51"/>
      <c r="U55" s="56"/>
      <c r="V55" s="56"/>
      <c r="W55" s="56"/>
    </row>
    <row r="56" spans="1:23" ht="15" customHeight="1">
      <c r="A56" s="9">
        <v>4</v>
      </c>
      <c r="B56" s="9">
        <v>-78.2249999999999</v>
      </c>
      <c r="C56" s="9">
        <v>37.5</v>
      </c>
      <c r="D56" s="9">
        <v>6</v>
      </c>
      <c r="E56" s="9">
        <v>19.1999999999999</v>
      </c>
      <c r="F56" s="9">
        <v>29.3999999999999</v>
      </c>
      <c r="G56" s="9">
        <v>29.3999999999999</v>
      </c>
      <c r="H56" s="9" t="s">
        <v>22</v>
      </c>
      <c r="I56" s="9" t="s">
        <v>22</v>
      </c>
      <c r="J56" s="9" t="s">
        <v>22</v>
      </c>
      <c r="K56" s="4"/>
      <c r="M56" s="51"/>
      <c r="N56" s="51"/>
      <c r="O56" s="51"/>
      <c r="P56" s="51"/>
      <c r="Q56" s="51"/>
      <c r="R56" s="51"/>
      <c r="S56" s="51"/>
      <c r="T56" s="51"/>
      <c r="U56" s="56"/>
      <c r="V56" s="56"/>
      <c r="W56" s="56"/>
    </row>
    <row r="57" spans="1:23" ht="14.25" customHeight="1">
      <c r="A57" s="3"/>
      <c r="B57" s="3"/>
      <c r="C57" s="3"/>
      <c r="D57" s="3"/>
      <c r="E57" s="3"/>
      <c r="F57" s="3"/>
      <c r="G57" s="3"/>
      <c r="H57" s="3"/>
      <c r="I57" s="3"/>
      <c r="J57" s="3"/>
      <c r="K57" s="4"/>
      <c r="M57" s="51"/>
      <c r="N57" s="51"/>
      <c r="O57" s="51"/>
      <c r="P57" s="51"/>
      <c r="Q57" s="51"/>
      <c r="R57" s="51"/>
      <c r="S57" s="51"/>
      <c r="T57" s="51"/>
      <c r="U57" s="56"/>
      <c r="V57" s="56"/>
      <c r="W57" s="56"/>
    </row>
    <row r="58" spans="1:23" ht="19.5" customHeight="1">
      <c r="A58" s="2"/>
      <c r="B58" s="2"/>
      <c r="C58" s="99" t="s">
        <v>18</v>
      </c>
      <c r="D58" s="99"/>
      <c r="E58" s="8">
        <f>AVERAGE(E53:E56)</f>
        <v>19.24999999999995</v>
      </c>
      <c r="F58" s="8">
        <f>AVERAGE(F53:F56)</f>
        <v>29.449999999999946</v>
      </c>
      <c r="G58" s="8">
        <f>AVERAGE(G53:G56)</f>
        <v>29.449999999999946</v>
      </c>
      <c r="H58" s="2"/>
      <c r="I58" s="2"/>
      <c r="J58" s="4"/>
      <c r="K58" s="4"/>
      <c r="M58" s="51"/>
      <c r="N58" s="51"/>
      <c r="O58" s="51"/>
      <c r="P58" s="51"/>
      <c r="Q58" s="51"/>
      <c r="R58" s="51"/>
      <c r="S58" s="51"/>
      <c r="T58" s="51"/>
      <c r="U58" s="56"/>
      <c r="V58" s="56"/>
      <c r="W58" s="56"/>
    </row>
    <row r="59" spans="1:23" ht="6.75" customHeight="1">
      <c r="A59" s="2"/>
      <c r="B59" s="2"/>
      <c r="C59" s="2"/>
      <c r="D59" s="6"/>
      <c r="E59" s="7"/>
      <c r="F59" s="7"/>
      <c r="G59" s="7"/>
      <c r="H59" s="2"/>
      <c r="I59" s="2"/>
      <c r="J59" s="4"/>
      <c r="K59" s="4"/>
      <c r="M59" s="51"/>
      <c r="N59" s="51"/>
      <c r="O59" s="51"/>
      <c r="P59" s="51"/>
      <c r="Q59" s="51"/>
      <c r="R59" s="51"/>
      <c r="S59" s="51"/>
      <c r="T59" s="51"/>
      <c r="U59" s="56"/>
      <c r="V59" s="56"/>
      <c r="W59" s="56"/>
    </row>
    <row r="60" spans="1:23" ht="15.75" customHeight="1">
      <c r="A60" s="16" t="s">
        <v>29</v>
      </c>
      <c r="B60" s="4"/>
      <c r="C60" s="4"/>
      <c r="D60" s="4"/>
      <c r="E60" s="4"/>
      <c r="F60" s="4"/>
      <c r="G60" s="4"/>
      <c r="H60" s="4"/>
      <c r="I60" s="4"/>
      <c r="J60" s="4"/>
      <c r="K60" s="4"/>
      <c r="M60" s="51"/>
      <c r="N60" s="51"/>
      <c r="O60" s="51"/>
      <c r="P60" s="51"/>
      <c r="Q60" s="51"/>
      <c r="R60" s="51"/>
      <c r="S60" s="51"/>
      <c r="T60" s="51"/>
      <c r="U60" s="56"/>
      <c r="V60" s="56"/>
      <c r="W60" s="56"/>
    </row>
    <row r="61" spans="1:23" ht="17.25" customHeight="1" thickBot="1">
      <c r="A61" s="4"/>
      <c r="B61" s="4"/>
      <c r="C61" s="4"/>
      <c r="D61" s="4"/>
      <c r="E61" s="5" t="s">
        <v>11</v>
      </c>
      <c r="F61" s="5" t="s">
        <v>12</v>
      </c>
      <c r="G61" s="5" t="s">
        <v>13</v>
      </c>
      <c r="H61" s="4"/>
      <c r="I61" s="4"/>
      <c r="J61" s="4"/>
      <c r="K61" s="4"/>
      <c r="M61" s="51"/>
      <c r="N61" s="51"/>
      <c r="O61" s="51"/>
      <c r="P61" s="51"/>
      <c r="Q61" s="51"/>
      <c r="R61" s="51"/>
      <c r="S61" s="51"/>
      <c r="T61" s="51"/>
      <c r="U61" s="56"/>
      <c r="V61" s="56"/>
      <c r="W61" s="56"/>
    </row>
    <row r="62" spans="1:23" ht="24.75" customHeight="1" thickBot="1">
      <c r="A62" s="4"/>
      <c r="B62" s="106" t="s">
        <v>30</v>
      </c>
      <c r="C62" s="106"/>
      <c r="D62" s="106"/>
      <c r="E62" s="10">
        <f>MAX(E40,E49,E58)</f>
        <v>27.6</v>
      </c>
      <c r="F62" s="11">
        <f>MAX(F40,F49,F58)</f>
        <v>31.449999999999946</v>
      </c>
      <c r="G62" s="12">
        <f>MAX(G40,G49,G58)</f>
        <v>31.449999999999946</v>
      </c>
      <c r="H62" s="4"/>
      <c r="I62" s="4"/>
      <c r="J62" s="4"/>
      <c r="K62" s="4"/>
      <c r="M62" s="51"/>
      <c r="N62" s="51"/>
      <c r="O62" s="51"/>
      <c r="P62" s="51"/>
      <c r="Q62" s="51"/>
      <c r="R62" s="51"/>
      <c r="S62" s="51"/>
      <c r="T62" s="51"/>
      <c r="U62" s="56"/>
      <c r="V62" s="56"/>
      <c r="W62" s="56"/>
    </row>
    <row r="63" spans="1:23" ht="11.25" customHeight="1" thickBot="1">
      <c r="A63" s="33"/>
      <c r="B63" s="28"/>
      <c r="C63" s="28"/>
      <c r="D63" s="28"/>
      <c r="E63" s="29"/>
      <c r="F63" s="29"/>
      <c r="G63" s="29"/>
      <c r="H63" s="33"/>
      <c r="I63" s="33"/>
      <c r="J63" s="33"/>
      <c r="K63" s="33"/>
      <c r="M63" s="51"/>
      <c r="N63" s="51"/>
      <c r="O63" s="51"/>
      <c r="P63" s="51"/>
      <c r="Q63" s="51"/>
      <c r="R63" s="51"/>
      <c r="S63" s="51"/>
      <c r="T63" s="51"/>
      <c r="U63" s="56"/>
      <c r="V63" s="56"/>
      <c r="W63" s="56"/>
    </row>
    <row r="64" spans="1:23" ht="11.25" customHeight="1">
      <c r="A64" s="34"/>
      <c r="B64" s="34"/>
      <c r="C64" s="34"/>
      <c r="D64" s="34"/>
      <c r="E64" s="34"/>
      <c r="F64" s="34"/>
      <c r="G64" s="34"/>
      <c r="H64" s="34"/>
      <c r="I64" s="34"/>
      <c r="J64" s="34"/>
      <c r="K64" s="34"/>
      <c r="M64" s="51"/>
      <c r="N64" s="51"/>
      <c r="O64" s="51"/>
      <c r="P64" s="51"/>
      <c r="Q64" s="51"/>
      <c r="R64" s="51"/>
      <c r="S64" s="51"/>
      <c r="T64" s="51"/>
      <c r="U64" s="56"/>
      <c r="V64" s="56"/>
      <c r="W64" s="56"/>
    </row>
    <row r="65" spans="1:23" ht="18.75">
      <c r="A65" s="35" t="s">
        <v>40</v>
      </c>
      <c r="B65" s="32"/>
      <c r="C65" s="32"/>
      <c r="D65" s="31"/>
      <c r="E65" s="31"/>
      <c r="F65" s="4"/>
      <c r="G65" s="4"/>
      <c r="H65" s="4"/>
      <c r="I65" s="4"/>
      <c r="J65" s="4"/>
      <c r="K65" s="4"/>
      <c r="M65" s="51"/>
      <c r="N65" s="51"/>
      <c r="O65" s="51"/>
      <c r="P65" s="51"/>
      <c r="Q65" s="51"/>
      <c r="R65" s="51"/>
      <c r="S65" s="51"/>
      <c r="T65" s="51"/>
      <c r="U65" s="56"/>
      <c r="V65" s="56"/>
      <c r="W65" s="56"/>
    </row>
    <row r="66" spans="1:23" ht="14.25" customHeight="1">
      <c r="A66" s="60" t="s">
        <v>61</v>
      </c>
      <c r="B66" s="60"/>
      <c r="C66" s="60"/>
      <c r="D66" s="60"/>
      <c r="E66" s="60"/>
      <c r="F66" s="60"/>
      <c r="G66" s="60"/>
      <c r="H66" s="60"/>
      <c r="I66" s="60"/>
      <c r="J66" s="60"/>
      <c r="K66" s="60"/>
      <c r="M66" s="51"/>
      <c r="N66" s="51"/>
      <c r="O66" s="51"/>
      <c r="P66" s="51"/>
      <c r="Q66" s="51"/>
      <c r="R66" s="51"/>
      <c r="S66" s="51"/>
      <c r="T66" s="51"/>
      <c r="U66" s="56"/>
      <c r="V66" s="56"/>
      <c r="W66" s="56"/>
    </row>
    <row r="67" spans="1:23" ht="15">
      <c r="A67" s="60"/>
      <c r="B67" s="60"/>
      <c r="C67" s="60"/>
      <c r="D67" s="60"/>
      <c r="E67" s="60"/>
      <c r="F67" s="60"/>
      <c r="G67" s="60"/>
      <c r="H67" s="60"/>
      <c r="I67" s="60"/>
      <c r="J67" s="60"/>
      <c r="K67" s="60"/>
      <c r="M67" s="51"/>
      <c r="N67" s="51"/>
      <c r="O67" s="51"/>
      <c r="P67" s="51"/>
      <c r="Q67" s="51"/>
      <c r="R67" s="51"/>
      <c r="S67" s="51"/>
      <c r="T67" s="51"/>
      <c r="U67" s="56"/>
      <c r="V67" s="56"/>
      <c r="W67" s="56"/>
    </row>
    <row r="68" spans="1:23" ht="7.5" customHeight="1" thickBot="1">
      <c r="A68" s="32"/>
      <c r="B68" s="32"/>
      <c r="C68" s="32"/>
      <c r="D68" s="31"/>
      <c r="E68" s="31"/>
      <c r="F68" s="4"/>
      <c r="G68" s="4"/>
      <c r="H68" s="4"/>
      <c r="I68" s="4"/>
      <c r="J68" s="4"/>
      <c r="K68" s="4"/>
      <c r="M68" s="51"/>
      <c r="N68" s="51"/>
      <c r="O68" s="51"/>
      <c r="P68" s="51"/>
      <c r="Q68" s="51"/>
      <c r="R68" s="51"/>
      <c r="S68" s="51"/>
      <c r="T68" s="51"/>
      <c r="U68" s="56"/>
      <c r="V68" s="56"/>
      <c r="W68" s="56"/>
    </row>
    <row r="69" spans="1:23" ht="38.25" customHeight="1">
      <c r="A69" s="75" t="s">
        <v>71</v>
      </c>
      <c r="B69" s="67"/>
      <c r="C69" s="67" t="s">
        <v>33</v>
      </c>
      <c r="D69" s="67"/>
      <c r="E69" s="72" t="s">
        <v>35</v>
      </c>
      <c r="F69" s="72"/>
      <c r="G69" s="72" t="s">
        <v>72</v>
      </c>
      <c r="H69" s="72"/>
      <c r="I69" s="72" t="s">
        <v>34</v>
      </c>
      <c r="J69" s="94"/>
      <c r="K69" s="4"/>
      <c r="M69" s="54"/>
      <c r="N69" s="55"/>
      <c r="O69" s="55"/>
      <c r="P69" s="55"/>
      <c r="Q69" s="55"/>
      <c r="R69" s="55"/>
      <c r="S69" s="55"/>
      <c r="T69" s="51"/>
      <c r="U69" s="56"/>
      <c r="V69" s="56"/>
      <c r="W69" s="56"/>
    </row>
    <row r="70" spans="1:23" ht="19.5" customHeight="1">
      <c r="A70" s="76">
        <v>6</v>
      </c>
      <c r="B70" s="68"/>
      <c r="C70" s="68">
        <f>$D$25</f>
        <v>25</v>
      </c>
      <c r="D70" s="68"/>
      <c r="E70" s="97">
        <f>E62</f>
        <v>27.6</v>
      </c>
      <c r="F70" s="98"/>
      <c r="G70" s="71">
        <f>E70-C70</f>
        <v>2.6000000000000014</v>
      </c>
      <c r="H70" s="71"/>
      <c r="I70" s="92">
        <f>G70/C70</f>
        <v>0.10400000000000005</v>
      </c>
      <c r="J70" s="93"/>
      <c r="K70" s="4"/>
      <c r="M70" s="55"/>
      <c r="N70" s="55"/>
      <c r="O70" s="55"/>
      <c r="P70" s="55"/>
      <c r="Q70" s="55"/>
      <c r="R70" s="55"/>
      <c r="S70" s="55"/>
      <c r="T70" s="51"/>
      <c r="U70" s="56"/>
      <c r="V70" s="56"/>
      <c r="W70" s="56"/>
    </row>
    <row r="71" spans="1:23" ht="19.5" customHeight="1">
      <c r="A71" s="76">
        <v>12</v>
      </c>
      <c r="B71" s="68"/>
      <c r="C71" s="68">
        <f>$D$26</f>
        <v>30</v>
      </c>
      <c r="D71" s="68"/>
      <c r="E71" s="97">
        <f>F62</f>
        <v>31.449999999999946</v>
      </c>
      <c r="F71" s="98"/>
      <c r="G71" s="71">
        <f>E71-C71</f>
        <v>1.449999999999946</v>
      </c>
      <c r="H71" s="71"/>
      <c r="I71" s="92">
        <f>G71/C71</f>
        <v>0.048333333333331535</v>
      </c>
      <c r="J71" s="93"/>
      <c r="K71" s="4"/>
      <c r="M71" s="55"/>
      <c r="N71" s="55"/>
      <c r="O71" s="55"/>
      <c r="P71" s="55"/>
      <c r="Q71" s="55"/>
      <c r="R71" s="55"/>
      <c r="S71" s="55"/>
      <c r="T71" s="51"/>
      <c r="U71" s="56"/>
      <c r="V71" s="56"/>
      <c r="W71" s="56"/>
    </row>
    <row r="72" spans="1:23" ht="19.5" customHeight="1" thickBot="1">
      <c r="A72" s="77">
        <v>24</v>
      </c>
      <c r="B72" s="69"/>
      <c r="C72" s="69">
        <f>$D$27</f>
        <v>35</v>
      </c>
      <c r="D72" s="69"/>
      <c r="E72" s="73">
        <f>G62</f>
        <v>31.449999999999946</v>
      </c>
      <c r="F72" s="74"/>
      <c r="G72" s="95">
        <f>E72-C72</f>
        <v>-3.550000000000054</v>
      </c>
      <c r="H72" s="95"/>
      <c r="I72" s="90">
        <f>G72/C72</f>
        <v>-0.10142857142857298</v>
      </c>
      <c r="J72" s="91"/>
      <c r="K72" s="4"/>
      <c r="M72" s="55"/>
      <c r="N72" s="55"/>
      <c r="O72" s="55"/>
      <c r="P72" s="55"/>
      <c r="Q72" s="55"/>
      <c r="R72" s="55"/>
      <c r="S72" s="55"/>
      <c r="T72" s="51"/>
      <c r="U72" s="56"/>
      <c r="V72" s="56"/>
      <c r="W72" s="56"/>
    </row>
    <row r="73" spans="1:23" ht="7.5" customHeight="1">
      <c r="A73" s="19"/>
      <c r="B73" s="19"/>
      <c r="C73" s="19"/>
      <c r="D73" s="19"/>
      <c r="E73" s="20"/>
      <c r="F73" s="14"/>
      <c r="G73" s="21"/>
      <c r="H73" s="21"/>
      <c r="I73" s="22"/>
      <c r="J73" s="22"/>
      <c r="K73" s="4"/>
      <c r="M73" s="55"/>
      <c r="N73" s="55"/>
      <c r="O73" s="55"/>
      <c r="P73" s="55"/>
      <c r="Q73" s="55"/>
      <c r="R73" s="55"/>
      <c r="S73" s="55"/>
      <c r="T73" s="51"/>
      <c r="U73" s="56"/>
      <c r="V73" s="56"/>
      <c r="W73" s="56"/>
    </row>
    <row r="74" spans="1:19" ht="16.5" customHeight="1">
      <c r="A74" s="65" t="s">
        <v>69</v>
      </c>
      <c r="B74" s="65"/>
      <c r="C74" s="65"/>
      <c r="D74" s="65"/>
      <c r="E74" s="20"/>
      <c r="F74" s="47"/>
      <c r="G74" s="21"/>
      <c r="H74" s="21"/>
      <c r="I74" s="22"/>
      <c r="J74" s="22"/>
      <c r="K74" s="4"/>
      <c r="M74" s="55"/>
      <c r="N74" s="55"/>
      <c r="O74" s="55"/>
      <c r="P74" s="55"/>
      <c r="Q74" s="55"/>
      <c r="R74" s="55"/>
      <c r="S74" s="55"/>
    </row>
    <row r="75" spans="1:23" ht="15" customHeight="1">
      <c r="A75" s="66" t="s">
        <v>62</v>
      </c>
      <c r="B75" s="66"/>
      <c r="C75" s="66"/>
      <c r="D75" s="66"/>
      <c r="E75" s="66"/>
      <c r="F75" s="66"/>
      <c r="G75" s="66"/>
      <c r="H75" s="66"/>
      <c r="I75" s="66"/>
      <c r="J75" s="66"/>
      <c r="K75" s="66"/>
      <c r="M75" s="55"/>
      <c r="N75" s="55"/>
      <c r="O75" s="55"/>
      <c r="P75" s="55"/>
      <c r="Q75" s="55"/>
      <c r="R75" s="55"/>
      <c r="S75" s="55"/>
      <c r="T75" s="51"/>
      <c r="U75" s="56"/>
      <c r="V75" s="56"/>
      <c r="W75" s="56"/>
    </row>
    <row r="76" spans="1:23" ht="15" customHeight="1">
      <c r="A76" s="66"/>
      <c r="B76" s="66"/>
      <c r="C76" s="66"/>
      <c r="D76" s="66"/>
      <c r="E76" s="66"/>
      <c r="F76" s="66"/>
      <c r="G76" s="66"/>
      <c r="H76" s="66"/>
      <c r="I76" s="66"/>
      <c r="J76" s="66"/>
      <c r="K76" s="66"/>
      <c r="M76" s="55"/>
      <c r="N76" s="55"/>
      <c r="O76" s="55"/>
      <c r="P76" s="55"/>
      <c r="Q76" s="55"/>
      <c r="R76" s="55"/>
      <c r="S76" s="55"/>
      <c r="T76" s="51"/>
      <c r="U76" s="56"/>
      <c r="V76" s="56"/>
      <c r="W76" s="56"/>
    </row>
    <row r="77" spans="1:23" ht="15" customHeight="1">
      <c r="A77" s="66"/>
      <c r="B77" s="66"/>
      <c r="C77" s="66"/>
      <c r="D77" s="66"/>
      <c r="E77" s="66"/>
      <c r="F77" s="66"/>
      <c r="G77" s="66"/>
      <c r="H77" s="66"/>
      <c r="I77" s="66"/>
      <c r="J77" s="66"/>
      <c r="K77" s="66"/>
      <c r="M77" s="51"/>
      <c r="N77" s="51"/>
      <c r="O77" s="51"/>
      <c r="P77" s="51"/>
      <c r="Q77" s="51"/>
      <c r="R77" s="51"/>
      <c r="S77" s="51"/>
      <c r="T77" s="51"/>
      <c r="U77" s="56"/>
      <c r="V77" s="56"/>
      <c r="W77" s="56"/>
    </row>
    <row r="78" spans="1:23" ht="7.5" customHeight="1">
      <c r="A78" s="23"/>
      <c r="B78" s="19"/>
      <c r="C78" s="19"/>
      <c r="D78" s="19"/>
      <c r="E78" s="20"/>
      <c r="F78" s="14"/>
      <c r="G78" s="21"/>
      <c r="H78" s="21"/>
      <c r="I78" s="22"/>
      <c r="J78" s="22"/>
      <c r="K78" s="4"/>
      <c r="M78" s="51"/>
      <c r="N78" s="51"/>
      <c r="O78" s="51"/>
      <c r="P78" s="51"/>
      <c r="Q78" s="51"/>
      <c r="R78" s="51"/>
      <c r="S78" s="51"/>
      <c r="T78" s="51"/>
      <c r="U78" s="56"/>
      <c r="V78" s="56"/>
      <c r="W78" s="56"/>
    </row>
    <row r="79" spans="1:23" ht="15" customHeight="1">
      <c r="A79" s="70" t="s">
        <v>70</v>
      </c>
      <c r="B79" s="70"/>
      <c r="C79" s="70"/>
      <c r="D79" s="70"/>
      <c r="E79" s="70"/>
      <c r="F79" s="70"/>
      <c r="G79" s="70"/>
      <c r="H79" s="70"/>
      <c r="I79" s="70"/>
      <c r="J79" s="70"/>
      <c r="K79" s="70"/>
      <c r="M79" s="51"/>
      <c r="N79" s="51"/>
      <c r="O79" s="51"/>
      <c r="P79" s="51"/>
      <c r="Q79" s="51"/>
      <c r="R79" s="51"/>
      <c r="S79" s="51"/>
      <c r="T79" s="51"/>
      <c r="U79" s="56"/>
      <c r="V79" s="56"/>
      <c r="W79" s="56"/>
    </row>
    <row r="80" spans="1:23" ht="15" customHeight="1">
      <c r="A80" s="70"/>
      <c r="B80" s="70"/>
      <c r="C80" s="70"/>
      <c r="D80" s="70"/>
      <c r="E80" s="70"/>
      <c r="F80" s="70"/>
      <c r="G80" s="70"/>
      <c r="H80" s="70"/>
      <c r="I80" s="70"/>
      <c r="J80" s="70"/>
      <c r="K80" s="70"/>
      <c r="M80" s="51"/>
      <c r="N80" s="51"/>
      <c r="O80" s="51"/>
      <c r="P80" s="51"/>
      <c r="Q80" s="51"/>
      <c r="R80" s="51"/>
      <c r="S80" s="51"/>
      <c r="T80" s="51"/>
      <c r="U80" s="56"/>
      <c r="V80" s="56"/>
      <c r="W80" s="56"/>
    </row>
    <row r="81" spans="1:23" ht="15" customHeight="1">
      <c r="A81" s="70"/>
      <c r="B81" s="70"/>
      <c r="C81" s="70"/>
      <c r="D81" s="70"/>
      <c r="E81" s="70"/>
      <c r="F81" s="70"/>
      <c r="G81" s="70"/>
      <c r="H81" s="70"/>
      <c r="I81" s="70"/>
      <c r="J81" s="70"/>
      <c r="K81" s="70"/>
      <c r="M81" s="51"/>
      <c r="N81" s="51"/>
      <c r="O81" s="51"/>
      <c r="P81" s="51"/>
      <c r="Q81" s="51"/>
      <c r="R81" s="51"/>
      <c r="S81" s="51"/>
      <c r="T81" s="51"/>
      <c r="U81" s="56"/>
      <c r="V81" s="56"/>
      <c r="W81" s="56"/>
    </row>
    <row r="82" spans="1:23" ht="15" customHeight="1">
      <c r="A82" s="70"/>
      <c r="B82" s="70"/>
      <c r="C82" s="70"/>
      <c r="D82" s="70"/>
      <c r="E82" s="70"/>
      <c r="F82" s="70"/>
      <c r="G82" s="70"/>
      <c r="H82" s="70"/>
      <c r="I82" s="70"/>
      <c r="J82" s="70"/>
      <c r="K82" s="70"/>
      <c r="M82" s="51"/>
      <c r="N82" s="51"/>
      <c r="O82" s="51"/>
      <c r="P82" s="51"/>
      <c r="Q82" s="51"/>
      <c r="R82" s="51"/>
      <c r="S82" s="51"/>
      <c r="T82" s="51"/>
      <c r="U82" s="56"/>
      <c r="V82" s="56"/>
      <c r="W82" s="56"/>
    </row>
    <row r="83" spans="1:23" ht="7.5" customHeight="1">
      <c r="A83" s="23"/>
      <c r="B83" s="19"/>
      <c r="C83" s="19"/>
      <c r="D83" s="19"/>
      <c r="E83" s="20"/>
      <c r="F83" s="14"/>
      <c r="G83" s="21"/>
      <c r="H83" s="21"/>
      <c r="I83" s="22"/>
      <c r="J83" s="22"/>
      <c r="K83" s="4"/>
      <c r="M83" s="51"/>
      <c r="N83" s="51"/>
      <c r="O83" s="51"/>
      <c r="P83" s="51"/>
      <c r="Q83" s="51"/>
      <c r="R83" s="51"/>
      <c r="S83" s="51"/>
      <c r="T83" s="51"/>
      <c r="U83" s="56"/>
      <c r="V83" s="56"/>
      <c r="W83" s="56"/>
    </row>
    <row r="84" spans="1:23" ht="15" customHeight="1">
      <c r="A84" s="70" t="s">
        <v>76</v>
      </c>
      <c r="B84" s="70"/>
      <c r="C84" s="70"/>
      <c r="D84" s="70"/>
      <c r="E84" s="70"/>
      <c r="F84" s="70"/>
      <c r="G84" s="70"/>
      <c r="H84" s="70"/>
      <c r="I84" s="70"/>
      <c r="J84" s="70"/>
      <c r="K84" s="70"/>
      <c r="M84" s="51"/>
      <c r="N84" s="51"/>
      <c r="O84" s="51"/>
      <c r="P84" s="51"/>
      <c r="Q84" s="51"/>
      <c r="R84" s="51"/>
      <c r="S84" s="51"/>
      <c r="T84" s="51"/>
      <c r="U84" s="56"/>
      <c r="V84" s="56"/>
      <c r="W84" s="56"/>
    </row>
    <row r="85" spans="1:23" ht="15" customHeight="1">
      <c r="A85" s="70"/>
      <c r="B85" s="70"/>
      <c r="C85" s="70"/>
      <c r="D85" s="70"/>
      <c r="E85" s="70"/>
      <c r="F85" s="70"/>
      <c r="G85" s="70"/>
      <c r="H85" s="70"/>
      <c r="I85" s="70"/>
      <c r="J85" s="70"/>
      <c r="K85" s="70"/>
      <c r="M85" s="51"/>
      <c r="N85" s="51"/>
      <c r="O85" s="51"/>
      <c r="P85" s="51"/>
      <c r="Q85" s="51"/>
      <c r="R85" s="51"/>
      <c r="S85" s="51"/>
      <c r="T85" s="51"/>
      <c r="U85" s="56"/>
      <c r="V85" s="56"/>
      <c r="W85" s="56"/>
    </row>
    <row r="86" spans="1:23" ht="15" customHeight="1">
      <c r="A86" s="70"/>
      <c r="B86" s="70"/>
      <c r="C86" s="70"/>
      <c r="D86" s="70"/>
      <c r="E86" s="70"/>
      <c r="F86" s="70"/>
      <c r="G86" s="70"/>
      <c r="H86" s="70"/>
      <c r="I86" s="70"/>
      <c r="J86" s="70"/>
      <c r="K86" s="70"/>
      <c r="M86" s="51"/>
      <c r="N86" s="51"/>
      <c r="O86" s="51"/>
      <c r="P86" s="51"/>
      <c r="Q86" s="51"/>
      <c r="R86" s="51"/>
      <c r="S86" s="51"/>
      <c r="T86" s="51"/>
      <c r="U86" s="56"/>
      <c r="V86" s="56"/>
      <c r="W86" s="56"/>
    </row>
    <row r="87" spans="1:23" ht="15" customHeight="1">
      <c r="A87" s="70"/>
      <c r="B87" s="70"/>
      <c r="C87" s="70"/>
      <c r="D87" s="70"/>
      <c r="E87" s="70"/>
      <c r="F87" s="70"/>
      <c r="G87" s="70"/>
      <c r="H87" s="70"/>
      <c r="I87" s="70"/>
      <c r="J87" s="70"/>
      <c r="K87" s="70"/>
      <c r="M87" s="51"/>
      <c r="N87" s="51"/>
      <c r="O87" s="51"/>
      <c r="P87" s="51"/>
      <c r="Q87" s="51"/>
      <c r="R87" s="51"/>
      <c r="S87" s="51"/>
      <c r="T87" s="51"/>
      <c r="U87" s="56"/>
      <c r="V87" s="56"/>
      <c r="W87" s="56"/>
    </row>
    <row r="88" spans="1:23" ht="15" customHeight="1">
      <c r="A88" s="70"/>
      <c r="B88" s="70"/>
      <c r="C88" s="70"/>
      <c r="D88" s="70"/>
      <c r="E88" s="70"/>
      <c r="F88" s="70"/>
      <c r="G88" s="70"/>
      <c r="H88" s="70"/>
      <c r="I88" s="70"/>
      <c r="J88" s="70"/>
      <c r="K88" s="70"/>
      <c r="M88" s="51"/>
      <c r="N88" s="51"/>
      <c r="O88" s="51"/>
      <c r="P88" s="51"/>
      <c r="Q88" s="51"/>
      <c r="R88" s="51"/>
      <c r="S88" s="51"/>
      <c r="T88" s="51"/>
      <c r="U88" s="56"/>
      <c r="V88" s="56"/>
      <c r="W88" s="56"/>
    </row>
    <row r="89" spans="1:23" ht="7.5" customHeight="1">
      <c r="A89" s="23"/>
      <c r="B89" s="19"/>
      <c r="C89" s="19"/>
      <c r="D89" s="19"/>
      <c r="E89" s="20"/>
      <c r="F89" s="14"/>
      <c r="G89" s="21"/>
      <c r="H89" s="21"/>
      <c r="I89" s="22"/>
      <c r="J89" s="22"/>
      <c r="K89" s="2"/>
      <c r="M89" s="51"/>
      <c r="N89" s="51"/>
      <c r="O89" s="51"/>
      <c r="P89" s="51"/>
      <c r="Q89" s="51"/>
      <c r="R89" s="51"/>
      <c r="S89" s="51"/>
      <c r="T89" s="51"/>
      <c r="U89" s="56"/>
      <c r="V89" s="56"/>
      <c r="W89" s="56"/>
    </row>
    <row r="90" spans="1:23" ht="10.5" customHeight="1">
      <c r="A90" s="70" t="s">
        <v>77</v>
      </c>
      <c r="B90" s="70"/>
      <c r="C90" s="70"/>
      <c r="D90" s="70"/>
      <c r="E90" s="70"/>
      <c r="F90" s="70"/>
      <c r="G90" s="70"/>
      <c r="H90" s="70"/>
      <c r="I90" s="70"/>
      <c r="J90" s="70"/>
      <c r="K90" s="70"/>
      <c r="M90" s="51"/>
      <c r="N90" s="51"/>
      <c r="O90" s="51"/>
      <c r="P90" s="51"/>
      <c r="Q90" s="51"/>
      <c r="R90" s="51"/>
      <c r="S90" s="51"/>
      <c r="T90" s="51"/>
      <c r="U90" s="56"/>
      <c r="V90" s="56"/>
      <c r="W90" s="56"/>
    </row>
    <row r="91" spans="1:23" ht="15" customHeight="1">
      <c r="A91" s="70"/>
      <c r="B91" s="70"/>
      <c r="C91" s="70"/>
      <c r="D91" s="70"/>
      <c r="E91" s="70"/>
      <c r="F91" s="70"/>
      <c r="G91" s="70"/>
      <c r="H91" s="70"/>
      <c r="I91" s="70"/>
      <c r="J91" s="70"/>
      <c r="K91" s="70"/>
      <c r="M91" s="51"/>
      <c r="N91" s="51"/>
      <c r="O91" s="51"/>
      <c r="P91" s="51"/>
      <c r="Q91" s="51"/>
      <c r="R91" s="51"/>
      <c r="S91" s="51"/>
      <c r="T91" s="51"/>
      <c r="U91" s="56"/>
      <c r="V91" s="56"/>
      <c r="W91" s="56"/>
    </row>
    <row r="92" spans="1:23" ht="15" customHeight="1">
      <c r="A92" s="70"/>
      <c r="B92" s="70"/>
      <c r="C92" s="70"/>
      <c r="D92" s="70"/>
      <c r="E92" s="70"/>
      <c r="F92" s="70"/>
      <c r="G92" s="70"/>
      <c r="H92" s="70"/>
      <c r="I92" s="70"/>
      <c r="J92" s="70"/>
      <c r="K92" s="70"/>
      <c r="M92" s="51"/>
      <c r="N92" s="51"/>
      <c r="O92" s="51"/>
      <c r="P92" s="51"/>
      <c r="Q92" s="51"/>
      <c r="R92" s="51"/>
      <c r="S92" s="51"/>
      <c r="T92" s="51"/>
      <c r="U92" s="56"/>
      <c r="V92" s="56"/>
      <c r="W92" s="56"/>
    </row>
    <row r="93" spans="1:23" ht="15" customHeight="1">
      <c r="A93" s="70"/>
      <c r="B93" s="70"/>
      <c r="C93" s="70"/>
      <c r="D93" s="70"/>
      <c r="E93" s="70"/>
      <c r="F93" s="70"/>
      <c r="G93" s="70"/>
      <c r="H93" s="70"/>
      <c r="I93" s="70"/>
      <c r="J93" s="70"/>
      <c r="K93" s="70"/>
      <c r="M93" s="51"/>
      <c r="N93" s="51"/>
      <c r="O93" s="51"/>
      <c r="P93" s="51"/>
      <c r="Q93" s="51"/>
      <c r="R93" s="51"/>
      <c r="S93" s="51"/>
      <c r="T93" s="51"/>
      <c r="U93" s="56"/>
      <c r="V93" s="56"/>
      <c r="W93" s="56"/>
    </row>
    <row r="94" spans="1:23" ht="10.5" customHeight="1" thickBot="1">
      <c r="A94" s="30"/>
      <c r="B94" s="30"/>
      <c r="C94" s="30"/>
      <c r="D94" s="30"/>
      <c r="E94" s="30"/>
      <c r="F94" s="30"/>
      <c r="G94" s="30"/>
      <c r="H94" s="30"/>
      <c r="I94" s="30"/>
      <c r="J94" s="30"/>
      <c r="K94" s="33"/>
      <c r="M94" s="51"/>
      <c r="N94" s="51"/>
      <c r="O94" s="51"/>
      <c r="P94" s="51"/>
      <c r="Q94" s="51"/>
      <c r="R94" s="51"/>
      <c r="S94" s="51"/>
      <c r="T94" s="51"/>
      <c r="U94" s="56"/>
      <c r="V94" s="56"/>
      <c r="W94" s="56"/>
    </row>
    <row r="95" spans="1:23" ht="10.5" customHeight="1">
      <c r="A95" s="34"/>
      <c r="B95" s="34"/>
      <c r="C95" s="34"/>
      <c r="D95" s="34"/>
      <c r="E95" s="34"/>
      <c r="F95" s="34"/>
      <c r="G95" s="34"/>
      <c r="H95" s="34"/>
      <c r="I95" s="34"/>
      <c r="J95" s="34"/>
      <c r="K95" s="34"/>
      <c r="M95" s="51"/>
      <c r="N95" s="51"/>
      <c r="O95" s="51"/>
      <c r="P95" s="51"/>
      <c r="Q95" s="51"/>
      <c r="R95" s="51"/>
      <c r="S95" s="51"/>
      <c r="T95" s="51"/>
      <c r="U95" s="56"/>
      <c r="V95" s="56"/>
      <c r="W95" s="56"/>
    </row>
    <row r="96" spans="1:23" ht="18.75">
      <c r="A96" s="35" t="s">
        <v>47</v>
      </c>
      <c r="B96" s="32"/>
      <c r="C96" s="32"/>
      <c r="D96" s="31"/>
      <c r="E96" s="31"/>
      <c r="F96" s="4"/>
      <c r="G96" s="4"/>
      <c r="H96" s="4"/>
      <c r="I96" s="4"/>
      <c r="J96" s="4"/>
      <c r="K96" s="4"/>
      <c r="M96" s="51"/>
      <c r="N96" s="51"/>
      <c r="O96" s="51"/>
      <c r="P96" s="51"/>
      <c r="Q96" s="51"/>
      <c r="R96" s="51"/>
      <c r="S96" s="51"/>
      <c r="T96" s="51"/>
      <c r="U96" s="56"/>
      <c r="V96" s="56"/>
      <c r="W96" s="56"/>
    </row>
    <row r="97" spans="1:23" ht="14.25" customHeight="1">
      <c r="A97" s="60" t="s">
        <v>74</v>
      </c>
      <c r="B97" s="60"/>
      <c r="C97" s="60"/>
      <c r="D97" s="60"/>
      <c r="E97" s="60"/>
      <c r="F97" s="60"/>
      <c r="G97" s="60"/>
      <c r="H97" s="60"/>
      <c r="I97" s="60"/>
      <c r="J97" s="60"/>
      <c r="K97" s="60"/>
      <c r="M97" s="54"/>
      <c r="N97" s="54"/>
      <c r="O97" s="54"/>
      <c r="P97" s="54"/>
      <c r="Q97" s="54"/>
      <c r="R97" s="54"/>
      <c r="S97" s="54"/>
      <c r="T97" s="51"/>
      <c r="U97" s="56"/>
      <c r="V97" s="56"/>
      <c r="W97" s="56"/>
    </row>
    <row r="98" spans="1:23" ht="14.25" customHeight="1">
      <c r="A98" s="60"/>
      <c r="B98" s="60"/>
      <c r="C98" s="60"/>
      <c r="D98" s="60"/>
      <c r="E98" s="60"/>
      <c r="F98" s="60"/>
      <c r="G98" s="60"/>
      <c r="H98" s="60"/>
      <c r="I98" s="60"/>
      <c r="J98" s="60"/>
      <c r="K98" s="60"/>
      <c r="M98" s="54"/>
      <c r="N98" s="54"/>
      <c r="O98" s="54"/>
      <c r="P98" s="54"/>
      <c r="Q98" s="54"/>
      <c r="R98" s="54"/>
      <c r="S98" s="54"/>
      <c r="T98" s="51"/>
      <c r="U98" s="56"/>
      <c r="V98" s="56"/>
      <c r="W98" s="56"/>
    </row>
    <row r="99" spans="1:20" ht="14.25" customHeight="1">
      <c r="A99" s="60"/>
      <c r="B99" s="60"/>
      <c r="C99" s="60"/>
      <c r="D99" s="60"/>
      <c r="E99" s="60"/>
      <c r="F99" s="60"/>
      <c r="G99" s="60"/>
      <c r="H99" s="60"/>
      <c r="I99" s="60"/>
      <c r="J99" s="60"/>
      <c r="K99" s="60"/>
      <c r="M99" s="54"/>
      <c r="N99" s="54"/>
      <c r="O99" s="54"/>
      <c r="P99" s="54"/>
      <c r="Q99" s="54"/>
      <c r="R99" s="54"/>
      <c r="S99" s="54"/>
      <c r="T99" s="51"/>
    </row>
    <row r="100" spans="13:20" ht="7.5" customHeight="1">
      <c r="M100" s="54"/>
      <c r="N100" s="54"/>
      <c r="O100" s="54"/>
      <c r="P100" s="54"/>
      <c r="Q100" s="54"/>
      <c r="R100" s="54"/>
      <c r="S100" s="54"/>
      <c r="T100" s="51"/>
    </row>
    <row r="101" spans="1:22" ht="15" customHeight="1">
      <c r="A101" s="78" t="s">
        <v>46</v>
      </c>
      <c r="B101" s="78"/>
      <c r="C101" s="78"/>
      <c r="D101" s="78"/>
      <c r="E101" s="78"/>
      <c r="F101" s="79"/>
      <c r="G101" s="79"/>
      <c r="H101" s="15" t="s">
        <v>45</v>
      </c>
      <c r="M101" s="54"/>
      <c r="N101" s="54"/>
      <c r="O101" s="54"/>
      <c r="P101" s="54"/>
      <c r="Q101" s="54"/>
      <c r="R101" s="54"/>
      <c r="S101" s="54"/>
      <c r="T101" s="51"/>
      <c r="U101" s="56"/>
      <c r="V101" s="56"/>
    </row>
    <row r="102" spans="1:22" ht="7.5" customHeight="1">
      <c r="A102" s="32"/>
      <c r="B102" s="32"/>
      <c r="C102" s="32"/>
      <c r="D102" s="32"/>
      <c r="E102" s="32"/>
      <c r="F102" s="86"/>
      <c r="G102" s="86"/>
      <c r="H102" s="31"/>
      <c r="M102" s="54"/>
      <c r="N102" s="54"/>
      <c r="O102" s="54"/>
      <c r="P102" s="54"/>
      <c r="Q102" s="54"/>
      <c r="R102" s="54"/>
      <c r="S102" s="54"/>
      <c r="T102" s="51"/>
      <c r="U102" s="56"/>
      <c r="V102" s="56"/>
    </row>
    <row r="103" spans="1:22" ht="14.25" customHeight="1">
      <c r="A103" s="78" t="s">
        <v>49</v>
      </c>
      <c r="B103" s="78"/>
      <c r="C103" s="78"/>
      <c r="D103" s="78"/>
      <c r="E103" s="78"/>
      <c r="F103" s="79"/>
      <c r="G103" s="79"/>
      <c r="H103" s="15" t="s">
        <v>44</v>
      </c>
      <c r="M103" s="54"/>
      <c r="N103" s="54"/>
      <c r="O103" s="54"/>
      <c r="P103" s="54"/>
      <c r="Q103" s="54"/>
      <c r="R103" s="54"/>
      <c r="S103" s="54"/>
      <c r="T103" s="51"/>
      <c r="U103" s="56"/>
      <c r="V103" s="56"/>
    </row>
    <row r="104" spans="1:22" ht="7.5" customHeight="1">
      <c r="A104" s="13"/>
      <c r="B104" s="13"/>
      <c r="C104" s="13"/>
      <c r="D104" s="13"/>
      <c r="E104" s="13"/>
      <c r="F104" s="81"/>
      <c r="G104" s="81"/>
      <c r="M104" s="54"/>
      <c r="N104" s="54"/>
      <c r="O104" s="54"/>
      <c r="P104" s="54"/>
      <c r="Q104" s="54"/>
      <c r="R104" s="54"/>
      <c r="S104" s="54"/>
      <c r="T104" s="51"/>
      <c r="U104" s="56"/>
      <c r="V104" s="56"/>
    </row>
    <row r="105" spans="1:22" ht="14.25" customHeight="1">
      <c r="A105" s="78" t="s">
        <v>48</v>
      </c>
      <c r="B105" s="78"/>
      <c r="C105" s="78"/>
      <c r="D105" s="78"/>
      <c r="E105" s="78"/>
      <c r="F105" s="79"/>
      <c r="G105" s="79"/>
      <c r="H105" s="15" t="s">
        <v>44</v>
      </c>
      <c r="M105" s="54"/>
      <c r="N105" s="54"/>
      <c r="O105" s="54"/>
      <c r="P105" s="54"/>
      <c r="Q105" s="54"/>
      <c r="R105" s="54"/>
      <c r="S105" s="54"/>
      <c r="T105" s="51"/>
      <c r="U105" s="56"/>
      <c r="V105" s="56"/>
    </row>
    <row r="106" spans="1:22" ht="7.5" customHeight="1">
      <c r="A106" s="13"/>
      <c r="B106" s="13"/>
      <c r="C106" s="13"/>
      <c r="D106" s="13"/>
      <c r="E106" s="13"/>
      <c r="F106" s="81"/>
      <c r="G106" s="81"/>
      <c r="M106" s="54"/>
      <c r="N106" s="54"/>
      <c r="O106" s="54"/>
      <c r="P106" s="54"/>
      <c r="Q106" s="54"/>
      <c r="R106" s="54"/>
      <c r="S106" s="54"/>
      <c r="T106" s="51"/>
      <c r="U106" s="56"/>
      <c r="V106" s="56"/>
    </row>
    <row r="107" spans="1:22" ht="14.25" customHeight="1">
      <c r="A107" s="108" t="s">
        <v>58</v>
      </c>
      <c r="B107" s="108"/>
      <c r="C107" s="108"/>
      <c r="D107" s="108"/>
      <c r="E107" s="108"/>
      <c r="F107" s="89"/>
      <c r="G107" s="89"/>
      <c r="H107" s="15" t="s">
        <v>55</v>
      </c>
      <c r="M107" s="54"/>
      <c r="N107" s="54"/>
      <c r="O107" s="54"/>
      <c r="P107" s="54"/>
      <c r="Q107" s="54"/>
      <c r="R107" s="54"/>
      <c r="S107" s="54"/>
      <c r="T107" s="51"/>
      <c r="U107" s="56"/>
      <c r="V107" s="56"/>
    </row>
    <row r="108" spans="1:22" ht="7.5" customHeight="1">
      <c r="A108" s="13"/>
      <c r="B108" s="13"/>
      <c r="C108" s="13"/>
      <c r="D108" s="13"/>
      <c r="E108" s="13"/>
      <c r="F108" s="81"/>
      <c r="G108" s="81"/>
      <c r="M108" s="51"/>
      <c r="N108" s="51"/>
      <c r="O108" s="51"/>
      <c r="P108" s="51"/>
      <c r="Q108" s="51"/>
      <c r="R108" s="51"/>
      <c r="S108" s="51"/>
      <c r="T108" s="51"/>
      <c r="U108" s="56"/>
      <c r="V108" s="56"/>
    </row>
    <row r="109" spans="1:22" ht="15">
      <c r="A109" s="78" t="s">
        <v>59</v>
      </c>
      <c r="B109" s="78"/>
      <c r="C109" s="78"/>
      <c r="D109" s="78"/>
      <c r="E109" s="78"/>
      <c r="F109" s="79"/>
      <c r="G109" s="79"/>
      <c r="H109" s="15" t="s">
        <v>50</v>
      </c>
      <c r="M109" s="51"/>
      <c r="N109" s="51"/>
      <c r="O109" s="51"/>
      <c r="P109" s="51"/>
      <c r="Q109" s="51"/>
      <c r="R109" s="51"/>
      <c r="S109" s="51"/>
      <c r="T109" s="51"/>
      <c r="U109" s="56"/>
      <c r="V109" s="56"/>
    </row>
    <row r="110" spans="1:22" ht="10.5" customHeight="1" thickBot="1">
      <c r="A110" s="42"/>
      <c r="B110" s="42"/>
      <c r="C110" s="42"/>
      <c r="D110" s="42"/>
      <c r="E110" s="42"/>
      <c r="F110" s="43"/>
      <c r="G110" s="43"/>
      <c r="H110" s="40"/>
      <c r="I110" s="26"/>
      <c r="J110" s="26"/>
      <c r="K110" s="26"/>
      <c r="M110" s="51"/>
      <c r="N110" s="51"/>
      <c r="O110" s="51"/>
      <c r="P110" s="51"/>
      <c r="Q110" s="51"/>
      <c r="R110" s="51"/>
      <c r="S110" s="51"/>
      <c r="T110" s="51"/>
      <c r="U110" s="56"/>
      <c r="V110" s="56"/>
    </row>
    <row r="111" spans="1:22" ht="10.5" customHeight="1">
      <c r="A111" s="25"/>
      <c r="B111" s="25"/>
      <c r="C111" s="25"/>
      <c r="D111" s="25"/>
      <c r="E111" s="25"/>
      <c r="F111" s="25"/>
      <c r="G111" s="25"/>
      <c r="H111" s="25"/>
      <c r="I111" s="25"/>
      <c r="J111" s="25"/>
      <c r="K111" s="25"/>
      <c r="M111" s="51"/>
      <c r="N111" s="51"/>
      <c r="O111" s="51"/>
      <c r="P111" s="51"/>
      <c r="Q111" s="51"/>
      <c r="R111" s="51"/>
      <c r="S111" s="51"/>
      <c r="T111" s="51"/>
      <c r="U111" s="56"/>
      <c r="V111" s="56"/>
    </row>
    <row r="112" spans="1:22" ht="18.75">
      <c r="A112" s="44" t="s">
        <v>63</v>
      </c>
      <c r="B112" s="13"/>
      <c r="C112" s="13"/>
      <c r="D112" s="1"/>
      <c r="E112" s="1"/>
      <c r="M112" s="51"/>
      <c r="N112" s="51"/>
      <c r="O112" s="51"/>
      <c r="P112" s="51"/>
      <c r="Q112" s="51"/>
      <c r="R112" s="51"/>
      <c r="S112" s="51"/>
      <c r="T112" s="51"/>
      <c r="U112" s="56"/>
      <c r="V112" s="56"/>
    </row>
    <row r="113" spans="1:22" ht="14.25" customHeight="1">
      <c r="A113" s="60" t="s">
        <v>73</v>
      </c>
      <c r="B113" s="60"/>
      <c r="C113" s="60"/>
      <c r="D113" s="60"/>
      <c r="E113" s="60"/>
      <c r="F113" s="60"/>
      <c r="G113" s="60"/>
      <c r="H113" s="60"/>
      <c r="I113" s="60"/>
      <c r="J113" s="60"/>
      <c r="K113" s="60"/>
      <c r="M113" s="51"/>
      <c r="N113" s="51"/>
      <c r="O113" s="51"/>
      <c r="P113" s="51"/>
      <c r="Q113" s="51"/>
      <c r="R113" s="51"/>
      <c r="S113" s="51"/>
      <c r="T113" s="51"/>
      <c r="U113" s="56"/>
      <c r="V113" s="56"/>
    </row>
    <row r="114" spans="1:22" ht="15">
      <c r="A114" s="60"/>
      <c r="B114" s="60"/>
      <c r="C114" s="60"/>
      <c r="D114" s="60"/>
      <c r="E114" s="60"/>
      <c r="F114" s="60"/>
      <c r="G114" s="60"/>
      <c r="H114" s="60"/>
      <c r="I114" s="60"/>
      <c r="J114" s="60"/>
      <c r="K114" s="60"/>
      <c r="M114" s="51"/>
      <c r="N114" s="51"/>
      <c r="O114" s="51"/>
      <c r="P114" s="51"/>
      <c r="Q114" s="51"/>
      <c r="R114" s="51"/>
      <c r="S114" s="51"/>
      <c r="T114" s="51"/>
      <c r="U114" s="56"/>
      <c r="V114" s="56"/>
    </row>
    <row r="115" spans="1:22" ht="15">
      <c r="A115" s="60"/>
      <c r="B115" s="60"/>
      <c r="C115" s="60"/>
      <c r="D115" s="60"/>
      <c r="E115" s="60"/>
      <c r="F115" s="60"/>
      <c r="G115" s="60"/>
      <c r="H115" s="60"/>
      <c r="I115" s="60"/>
      <c r="J115" s="60"/>
      <c r="K115" s="60"/>
      <c r="M115" s="51"/>
      <c r="N115" s="51"/>
      <c r="O115" s="51"/>
      <c r="P115" s="51"/>
      <c r="Q115" s="51"/>
      <c r="R115" s="51"/>
      <c r="S115" s="51"/>
      <c r="T115" s="51"/>
      <c r="U115" s="56"/>
      <c r="V115" s="56"/>
    </row>
    <row r="116" spans="1:20" ht="15">
      <c r="A116" s="60"/>
      <c r="B116" s="60"/>
      <c r="C116" s="60"/>
      <c r="D116" s="60"/>
      <c r="E116" s="60"/>
      <c r="F116" s="60"/>
      <c r="G116" s="60"/>
      <c r="H116" s="60"/>
      <c r="I116" s="60"/>
      <c r="J116" s="60"/>
      <c r="K116" s="60"/>
      <c r="M116" s="51"/>
      <c r="N116" s="51"/>
      <c r="O116" s="51"/>
      <c r="P116" s="51"/>
      <c r="Q116" s="51"/>
      <c r="R116" s="51"/>
      <c r="S116" s="51"/>
      <c r="T116" s="51"/>
    </row>
    <row r="117" spans="1:20" ht="15">
      <c r="A117" s="60"/>
      <c r="B117" s="60"/>
      <c r="C117" s="60"/>
      <c r="D117" s="60"/>
      <c r="E117" s="60"/>
      <c r="F117" s="60"/>
      <c r="G117" s="60"/>
      <c r="H117" s="60"/>
      <c r="I117" s="60"/>
      <c r="J117" s="60"/>
      <c r="K117" s="60"/>
      <c r="M117" s="51"/>
      <c r="N117" s="51"/>
      <c r="O117" s="51"/>
      <c r="P117" s="51"/>
      <c r="Q117" s="51"/>
      <c r="R117" s="51"/>
      <c r="S117" s="51"/>
      <c r="T117" s="51"/>
    </row>
    <row r="118" spans="13:20" ht="7.5" customHeight="1">
      <c r="M118" s="51"/>
      <c r="N118" s="51"/>
      <c r="O118" s="51"/>
      <c r="P118" s="51"/>
      <c r="Q118" s="51"/>
      <c r="R118" s="51"/>
      <c r="S118" s="51"/>
      <c r="T118" s="51"/>
    </row>
    <row r="119" spans="1:20" ht="14.25" customHeight="1">
      <c r="A119" s="78" t="s">
        <v>56</v>
      </c>
      <c r="B119" s="78"/>
      <c r="C119" s="78"/>
      <c r="D119" s="78"/>
      <c r="E119" s="78"/>
      <c r="F119" s="78"/>
      <c r="G119" s="87"/>
      <c r="H119" s="88"/>
      <c r="I119" s="15" t="s">
        <v>54</v>
      </c>
      <c r="M119" s="54"/>
      <c r="N119" s="54"/>
      <c r="O119" s="54"/>
      <c r="P119" s="54"/>
      <c r="Q119" s="54"/>
      <c r="R119" s="54"/>
      <c r="S119" s="54"/>
      <c r="T119" s="51"/>
    </row>
    <row r="120" spans="7:20" ht="7.5" customHeight="1">
      <c r="G120" s="81"/>
      <c r="H120" s="81"/>
      <c r="M120" s="54"/>
      <c r="N120" s="54"/>
      <c r="O120" s="54"/>
      <c r="P120" s="54"/>
      <c r="Q120" s="54"/>
      <c r="R120" s="54"/>
      <c r="S120" s="54"/>
      <c r="T120" s="51"/>
    </row>
    <row r="121" spans="1:20" ht="14.25" customHeight="1">
      <c r="A121" s="78" t="s">
        <v>51</v>
      </c>
      <c r="B121" s="78"/>
      <c r="C121" s="78"/>
      <c r="D121" s="78"/>
      <c r="E121" s="78"/>
      <c r="F121" s="78"/>
      <c r="G121" s="87"/>
      <c r="H121" s="88"/>
      <c r="I121" s="15" t="s">
        <v>45</v>
      </c>
      <c r="M121" s="54"/>
      <c r="N121" s="54"/>
      <c r="O121" s="54"/>
      <c r="P121" s="54"/>
      <c r="Q121" s="54"/>
      <c r="R121" s="54"/>
      <c r="S121" s="54"/>
      <c r="T121" s="51"/>
    </row>
    <row r="122" spans="1:20" ht="7.5" customHeight="1">
      <c r="A122" s="31"/>
      <c r="B122" s="31"/>
      <c r="C122" s="31"/>
      <c r="D122" s="31"/>
      <c r="E122" s="31"/>
      <c r="G122" s="86"/>
      <c r="H122" s="86"/>
      <c r="I122" s="31"/>
      <c r="M122" s="54"/>
      <c r="N122" s="54"/>
      <c r="O122" s="54"/>
      <c r="P122" s="54"/>
      <c r="Q122" s="54"/>
      <c r="R122" s="54"/>
      <c r="S122" s="54"/>
      <c r="T122" s="51"/>
    </row>
    <row r="123" spans="1:20" ht="14.25" customHeight="1">
      <c r="A123" s="78" t="s">
        <v>52</v>
      </c>
      <c r="B123" s="78"/>
      <c r="C123" s="78"/>
      <c r="D123" s="78"/>
      <c r="E123" s="78"/>
      <c r="F123" s="78"/>
      <c r="G123" s="87"/>
      <c r="H123" s="88"/>
      <c r="I123" s="15" t="s">
        <v>44</v>
      </c>
      <c r="M123" s="54"/>
      <c r="N123" s="54"/>
      <c r="O123" s="54"/>
      <c r="P123" s="54"/>
      <c r="Q123" s="54"/>
      <c r="R123" s="54"/>
      <c r="S123" s="54"/>
      <c r="T123" s="51"/>
    </row>
    <row r="124" spans="7:24" ht="7.5" customHeight="1">
      <c r="G124" s="81"/>
      <c r="H124" s="81"/>
      <c r="M124" s="54"/>
      <c r="N124" s="54"/>
      <c r="O124" s="54"/>
      <c r="P124" s="54"/>
      <c r="Q124" s="54"/>
      <c r="R124" s="54"/>
      <c r="S124" s="54"/>
      <c r="T124" s="51"/>
      <c r="U124" s="56"/>
      <c r="V124" s="56"/>
      <c r="W124" s="56"/>
      <c r="X124" s="56"/>
    </row>
    <row r="125" spans="1:24" ht="14.25" customHeight="1">
      <c r="A125" s="78" t="s">
        <v>53</v>
      </c>
      <c r="B125" s="78"/>
      <c r="C125" s="78"/>
      <c r="D125" s="78"/>
      <c r="E125" s="78"/>
      <c r="F125" s="78"/>
      <c r="G125" s="82">
        <f>F105</f>
        <v>0</v>
      </c>
      <c r="H125" s="83"/>
      <c r="I125" s="15" t="s">
        <v>44</v>
      </c>
      <c r="M125" s="54"/>
      <c r="N125" s="54"/>
      <c r="O125" s="54"/>
      <c r="P125" s="54"/>
      <c r="Q125" s="54"/>
      <c r="R125" s="54"/>
      <c r="S125" s="54"/>
      <c r="T125" s="51"/>
      <c r="U125" s="56"/>
      <c r="V125" s="56"/>
      <c r="W125" s="56"/>
      <c r="X125" s="56"/>
    </row>
    <row r="126" spans="7:24" ht="7.5" customHeight="1">
      <c r="G126" s="81"/>
      <c r="H126" s="81"/>
      <c r="M126" s="54"/>
      <c r="N126" s="54"/>
      <c r="O126" s="54"/>
      <c r="P126" s="54"/>
      <c r="Q126" s="54"/>
      <c r="R126" s="54"/>
      <c r="S126" s="54"/>
      <c r="T126" s="51"/>
      <c r="U126" s="56"/>
      <c r="V126" s="56"/>
      <c r="W126" s="56"/>
      <c r="X126" s="56"/>
    </row>
    <row r="127" spans="1:24" ht="14.25" customHeight="1">
      <c r="A127" s="108" t="s">
        <v>57</v>
      </c>
      <c r="B127" s="108"/>
      <c r="C127" s="108"/>
      <c r="D127" s="108"/>
      <c r="E127" s="108"/>
      <c r="F127" s="108"/>
      <c r="G127" s="84"/>
      <c r="H127" s="85"/>
      <c r="I127" s="15" t="s">
        <v>55</v>
      </c>
      <c r="J127" s="50"/>
      <c r="M127" s="54"/>
      <c r="N127" s="54"/>
      <c r="O127" s="54"/>
      <c r="P127" s="54"/>
      <c r="Q127" s="54"/>
      <c r="R127" s="54"/>
      <c r="S127" s="54"/>
      <c r="T127" s="51"/>
      <c r="U127" s="56"/>
      <c r="V127" s="56"/>
      <c r="W127" s="56"/>
      <c r="X127" s="56"/>
    </row>
    <row r="128" spans="7:24" ht="7.5" customHeight="1">
      <c r="G128" s="81"/>
      <c r="H128" s="81"/>
      <c r="M128" s="54"/>
      <c r="N128" s="54"/>
      <c r="O128" s="54"/>
      <c r="P128" s="54"/>
      <c r="Q128" s="54"/>
      <c r="R128" s="54"/>
      <c r="S128" s="54"/>
      <c r="T128" s="51"/>
      <c r="U128" s="56"/>
      <c r="V128" s="56"/>
      <c r="W128" s="56"/>
      <c r="X128" s="56"/>
    </row>
    <row r="129" spans="1:24" ht="14.25" customHeight="1">
      <c r="A129" s="78" t="s">
        <v>59</v>
      </c>
      <c r="B129" s="78"/>
      <c r="C129" s="78"/>
      <c r="D129" s="78"/>
      <c r="E129" s="78"/>
      <c r="F129" s="78"/>
      <c r="G129" s="82">
        <f>F109</f>
        <v>0</v>
      </c>
      <c r="H129" s="83"/>
      <c r="I129" s="15" t="s">
        <v>50</v>
      </c>
      <c r="M129" s="54"/>
      <c r="N129" s="54"/>
      <c r="O129" s="54"/>
      <c r="P129" s="54"/>
      <c r="Q129" s="54"/>
      <c r="R129" s="54"/>
      <c r="S129" s="54"/>
      <c r="T129" s="51"/>
      <c r="U129" s="56"/>
      <c r="V129" s="56"/>
      <c r="W129" s="56"/>
      <c r="X129" s="56"/>
    </row>
    <row r="130" spans="7:24" ht="7.5" customHeight="1">
      <c r="G130" s="81"/>
      <c r="H130" s="81"/>
      <c r="M130" s="51"/>
      <c r="N130" s="51"/>
      <c r="O130" s="51"/>
      <c r="P130" s="51"/>
      <c r="Q130" s="51"/>
      <c r="R130" s="51"/>
      <c r="S130" s="51"/>
      <c r="T130" s="51"/>
      <c r="U130" s="56"/>
      <c r="V130" s="56"/>
      <c r="W130" s="56"/>
      <c r="X130" s="56"/>
    </row>
    <row r="131" spans="1:24" ht="14.25" customHeight="1">
      <c r="A131" s="78" t="s">
        <v>60</v>
      </c>
      <c r="B131" s="78"/>
      <c r="C131" s="78"/>
      <c r="D131" s="78"/>
      <c r="E131" s="78"/>
      <c r="F131" s="78"/>
      <c r="G131" s="79"/>
      <c r="H131" s="79"/>
      <c r="I131" s="80" t="s">
        <v>54</v>
      </c>
      <c r="M131" s="51"/>
      <c r="N131" s="51"/>
      <c r="O131" s="51"/>
      <c r="P131" s="51"/>
      <c r="Q131" s="51"/>
      <c r="R131" s="51"/>
      <c r="S131" s="51"/>
      <c r="T131" s="51"/>
      <c r="U131" s="56"/>
      <c r="V131" s="56"/>
      <c r="W131" s="56"/>
      <c r="X131" s="56"/>
    </row>
    <row r="132" spans="1:24" ht="15">
      <c r="A132" s="78"/>
      <c r="B132" s="78"/>
      <c r="C132" s="78"/>
      <c r="D132" s="78"/>
      <c r="E132" s="78"/>
      <c r="F132" s="78"/>
      <c r="G132" s="79"/>
      <c r="H132" s="79"/>
      <c r="I132" s="80"/>
      <c r="M132" s="51"/>
      <c r="N132" s="51"/>
      <c r="O132" s="51"/>
      <c r="P132" s="51"/>
      <c r="Q132" s="51"/>
      <c r="R132" s="51"/>
      <c r="S132" s="51"/>
      <c r="T132" s="51"/>
      <c r="U132" s="56"/>
      <c r="V132" s="56"/>
      <c r="W132" s="56"/>
      <c r="X132" s="56"/>
    </row>
    <row r="133" spans="1:24" ht="10.5" customHeight="1" thickBot="1">
      <c r="A133" s="26"/>
      <c r="B133" s="26"/>
      <c r="C133" s="26"/>
      <c r="D133" s="26"/>
      <c r="E133" s="26"/>
      <c r="F133" s="26"/>
      <c r="G133" s="26"/>
      <c r="H133" s="26"/>
      <c r="I133" s="26"/>
      <c r="J133" s="26"/>
      <c r="K133" s="26"/>
      <c r="M133" s="51"/>
      <c r="N133" s="51"/>
      <c r="O133" s="51"/>
      <c r="P133" s="51"/>
      <c r="Q133" s="51"/>
      <c r="R133" s="51"/>
      <c r="S133" s="51"/>
      <c r="T133" s="51"/>
      <c r="U133" s="56"/>
      <c r="V133" s="56"/>
      <c r="W133" s="56"/>
      <c r="X133" s="56"/>
    </row>
    <row r="134" spans="1:24" ht="10.5" customHeight="1">
      <c r="A134" s="25"/>
      <c r="B134" s="25"/>
      <c r="C134" s="25"/>
      <c r="D134" s="25"/>
      <c r="E134" s="25"/>
      <c r="F134" s="25"/>
      <c r="G134" s="25"/>
      <c r="H134" s="25"/>
      <c r="I134" s="25"/>
      <c r="J134" s="25"/>
      <c r="K134" s="25"/>
      <c r="M134" s="51"/>
      <c r="N134" s="51"/>
      <c r="O134" s="51"/>
      <c r="P134" s="51"/>
      <c r="Q134" s="51"/>
      <c r="R134" s="51"/>
      <c r="S134" s="51"/>
      <c r="T134" s="51"/>
      <c r="U134" s="56"/>
      <c r="V134" s="56"/>
      <c r="W134" s="56"/>
      <c r="X134" s="56"/>
    </row>
    <row r="135" spans="13:24" ht="15">
      <c r="M135" s="51"/>
      <c r="N135" s="51"/>
      <c r="O135" s="51"/>
      <c r="P135" s="51"/>
      <c r="Q135" s="51"/>
      <c r="R135" s="51"/>
      <c r="S135" s="51"/>
      <c r="T135" s="51"/>
      <c r="U135" s="56"/>
      <c r="V135" s="56"/>
      <c r="W135" s="56"/>
      <c r="X135" s="56"/>
    </row>
    <row r="136" spans="13:24" ht="15">
      <c r="M136" s="51"/>
      <c r="N136" s="51"/>
      <c r="O136" s="51"/>
      <c r="P136" s="51"/>
      <c r="Q136" s="51"/>
      <c r="R136" s="51"/>
      <c r="S136" s="51"/>
      <c r="T136" s="51"/>
      <c r="U136" s="56"/>
      <c r="V136" s="56"/>
      <c r="W136" s="56"/>
      <c r="X136" s="56"/>
    </row>
    <row r="137" spans="13:24" ht="15">
      <c r="M137" s="51"/>
      <c r="N137" s="51"/>
      <c r="O137" s="51"/>
      <c r="P137" s="51"/>
      <c r="Q137" s="51"/>
      <c r="R137" s="51"/>
      <c r="S137" s="51"/>
      <c r="T137" s="51"/>
      <c r="U137" s="56"/>
      <c r="V137" s="56"/>
      <c r="W137" s="56"/>
      <c r="X137" s="56"/>
    </row>
    <row r="138" spans="13:24" ht="15">
      <c r="M138" s="51"/>
      <c r="N138" s="51"/>
      <c r="O138" s="51"/>
      <c r="P138" s="51"/>
      <c r="Q138" s="51"/>
      <c r="R138" s="51"/>
      <c r="S138" s="51"/>
      <c r="T138" s="51"/>
      <c r="U138" s="56"/>
      <c r="V138" s="56"/>
      <c r="W138" s="56"/>
      <c r="X138" s="56"/>
    </row>
    <row r="139" spans="13:24" ht="15">
      <c r="M139" s="51"/>
      <c r="N139" s="51"/>
      <c r="O139" s="51"/>
      <c r="P139" s="51"/>
      <c r="Q139" s="51"/>
      <c r="R139" s="51"/>
      <c r="S139" s="51"/>
      <c r="T139" s="51"/>
      <c r="U139" s="56"/>
      <c r="V139" s="56"/>
      <c r="W139" s="56"/>
      <c r="X139" s="56"/>
    </row>
    <row r="140" spans="13:24" ht="15">
      <c r="M140" s="51"/>
      <c r="N140" s="51"/>
      <c r="O140" s="51"/>
      <c r="P140" s="51"/>
      <c r="Q140" s="51"/>
      <c r="R140" s="51"/>
      <c r="S140" s="51"/>
      <c r="T140" s="51"/>
      <c r="U140" s="56"/>
      <c r="V140" s="56"/>
      <c r="W140" s="56"/>
      <c r="X140" s="56"/>
    </row>
    <row r="141" spans="13:24" ht="15">
      <c r="M141" s="51"/>
      <c r="N141" s="51"/>
      <c r="O141" s="51"/>
      <c r="P141" s="51"/>
      <c r="Q141" s="51"/>
      <c r="R141" s="51"/>
      <c r="S141" s="51"/>
      <c r="T141" s="51"/>
      <c r="U141" s="56"/>
      <c r="V141" s="56"/>
      <c r="W141" s="56"/>
      <c r="X141" s="56"/>
    </row>
    <row r="142" spans="13:20" ht="15">
      <c r="M142" s="51"/>
      <c r="N142" s="51"/>
      <c r="O142" s="51"/>
      <c r="P142" s="51"/>
      <c r="Q142" s="51"/>
      <c r="R142" s="51"/>
      <c r="S142" s="51"/>
      <c r="T142" s="51"/>
    </row>
    <row r="143" spans="13:20" ht="15">
      <c r="M143" s="51"/>
      <c r="N143" s="51"/>
      <c r="O143" s="51"/>
      <c r="P143" s="51"/>
      <c r="Q143" s="51"/>
      <c r="R143" s="51"/>
      <c r="S143" s="51"/>
      <c r="T143" s="51"/>
    </row>
    <row r="144" spans="13:20" ht="15">
      <c r="M144" s="51"/>
      <c r="N144" s="51"/>
      <c r="O144" s="51"/>
      <c r="P144" s="51"/>
      <c r="Q144" s="51"/>
      <c r="R144" s="51"/>
      <c r="S144" s="51"/>
      <c r="T144" s="51"/>
    </row>
  </sheetData>
  <sheetProtection/>
  <mergeCells count="86">
    <mergeCell ref="D18:E18"/>
    <mergeCell ref="A18:C19"/>
    <mergeCell ref="A26:C26"/>
    <mergeCell ref="D19:E19"/>
    <mergeCell ref="A66:K67"/>
    <mergeCell ref="B3:G3"/>
    <mergeCell ref="B5:G5"/>
    <mergeCell ref="B4:G4"/>
    <mergeCell ref="A8:H8"/>
    <mergeCell ref="B62:D62"/>
    <mergeCell ref="F18:G18"/>
    <mergeCell ref="F19:G19"/>
    <mergeCell ref="E71:F71"/>
    <mergeCell ref="E70:F70"/>
    <mergeCell ref="C58:D58"/>
    <mergeCell ref="D25:E25"/>
    <mergeCell ref="D26:E26"/>
    <mergeCell ref="D27:E27"/>
    <mergeCell ref="C49:D49"/>
    <mergeCell ref="C40:D40"/>
    <mergeCell ref="A25:C25"/>
    <mergeCell ref="A27:C27"/>
    <mergeCell ref="I72:J72"/>
    <mergeCell ref="I71:J71"/>
    <mergeCell ref="I70:J70"/>
    <mergeCell ref="I69:J69"/>
    <mergeCell ref="G72:H72"/>
    <mergeCell ref="G71:H71"/>
    <mergeCell ref="A90:K93"/>
    <mergeCell ref="A105:E105"/>
    <mergeCell ref="F105:G105"/>
    <mergeCell ref="A107:E107"/>
    <mergeCell ref="F107:G107"/>
    <mergeCell ref="A109:E109"/>
    <mergeCell ref="F109:G109"/>
    <mergeCell ref="A101:E101"/>
    <mergeCell ref="F101:G101"/>
    <mergeCell ref="A103:E103"/>
    <mergeCell ref="F108:G108"/>
    <mergeCell ref="F106:G106"/>
    <mergeCell ref="A97:K99"/>
    <mergeCell ref="G119:H119"/>
    <mergeCell ref="F104:G104"/>
    <mergeCell ref="F102:G102"/>
    <mergeCell ref="F103:G103"/>
    <mergeCell ref="A113:K117"/>
    <mergeCell ref="A119:F119"/>
    <mergeCell ref="G129:H129"/>
    <mergeCell ref="G127:H127"/>
    <mergeCell ref="G126:H126"/>
    <mergeCell ref="G124:H124"/>
    <mergeCell ref="G122:H122"/>
    <mergeCell ref="G120:H120"/>
    <mergeCell ref="G125:H125"/>
    <mergeCell ref="G123:H123"/>
    <mergeCell ref="G121:H121"/>
    <mergeCell ref="A131:F132"/>
    <mergeCell ref="G131:H132"/>
    <mergeCell ref="I131:I132"/>
    <mergeCell ref="G130:H130"/>
    <mergeCell ref="G128:H128"/>
    <mergeCell ref="A121:F121"/>
    <mergeCell ref="A129:F129"/>
    <mergeCell ref="A127:F127"/>
    <mergeCell ref="A125:F125"/>
    <mergeCell ref="A123:F123"/>
    <mergeCell ref="A79:K82"/>
    <mergeCell ref="G70:H70"/>
    <mergeCell ref="G69:H69"/>
    <mergeCell ref="E69:F69"/>
    <mergeCell ref="E72:F72"/>
    <mergeCell ref="A84:K88"/>
    <mergeCell ref="A69:B69"/>
    <mergeCell ref="A70:B70"/>
    <mergeCell ref="A71:B71"/>
    <mergeCell ref="A72:B72"/>
    <mergeCell ref="A12:H13"/>
    <mergeCell ref="A9:H11"/>
    <mergeCell ref="J8:J11"/>
    <mergeCell ref="A1:K1"/>
    <mergeCell ref="A74:D74"/>
    <mergeCell ref="A75:K77"/>
    <mergeCell ref="C69:D69"/>
    <mergeCell ref="C70:D70"/>
    <mergeCell ref="C71:D71"/>
    <mergeCell ref="C72:D72"/>
  </mergeCells>
  <printOptions/>
  <pageMargins left="0.25" right="0.25" top="0.25" bottom="0.25" header="0.3" footer="0.3"/>
  <pageSetup horizontalDpi="600" verticalDpi="600" orientation="landscape"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TG-MOSYSCON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Wilmoth</dc:creator>
  <cp:keywords/>
  <dc:description/>
  <cp:lastModifiedBy>Wilmoth, David (DCR)</cp:lastModifiedBy>
  <cp:lastPrinted>2016-03-23T15:18:55Z</cp:lastPrinted>
  <dcterms:created xsi:type="dcterms:W3CDTF">2013-02-11T20:43:58Z</dcterms:created>
  <dcterms:modified xsi:type="dcterms:W3CDTF">2016-09-19T16:05:12Z</dcterms:modified>
  <cp:category/>
  <cp:version/>
  <cp:contentType/>
  <cp:contentStatus/>
</cp:coreProperties>
</file>